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.bidakhmetova\Desktop\дашборд\январь\"/>
    </mc:Choice>
  </mc:AlternateContent>
  <bookViews>
    <workbookView xWindow="0" yWindow="0" windowWidth="28800" windowHeight="12000" tabRatio="714"/>
  </bookViews>
  <sheets>
    <sheet name="Жалпы көрсеткіштер" sheetId="1" r:id="rId1"/>
    <sheet name="1. Жұмыспен қамту (динамика)" sheetId="2" r:id="rId2"/>
    <sheet name="2. Еңбек және көші-қон" sheetId="5" r:id="rId3"/>
    <sheet name="3. Әлеуметтік қам-ру (динамика)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5" i="5" l="1"/>
  <c r="BG4" i="5"/>
  <c r="H34" i="1" l="1"/>
  <c r="H33" i="1"/>
  <c r="H32" i="1"/>
  <c r="H31" i="1"/>
  <c r="H30" i="1"/>
  <c r="H29" i="1"/>
  <c r="H28" i="1"/>
  <c r="H26" i="1"/>
  <c r="H24" i="1"/>
  <c r="H23" i="1"/>
  <c r="H22" i="1"/>
  <c r="H21" i="1"/>
  <c r="H20" i="1"/>
  <c r="H18" i="1"/>
  <c r="H17" i="1"/>
  <c r="H16" i="1"/>
  <c r="H15" i="1"/>
  <c r="H13" i="1"/>
  <c r="H12" i="1"/>
  <c r="H10" i="1"/>
  <c r="H9" i="1"/>
  <c r="H8" i="1"/>
  <c r="H7" i="1"/>
  <c r="H6" i="1"/>
  <c r="H5" i="1"/>
  <c r="H4" i="1"/>
  <c r="H3" i="1"/>
  <c r="AT15" i="2" l="1"/>
  <c r="AT14" i="2"/>
  <c r="AT5" i="5"/>
  <c r="AT4" i="5"/>
  <c r="AT7" i="5"/>
  <c r="AT15" i="5"/>
  <c r="AT14" i="5"/>
  <c r="AG15" i="2"/>
  <c r="AG14" i="2"/>
  <c r="AG14" i="5"/>
  <c r="AG7" i="5"/>
  <c r="AG18" i="5"/>
  <c r="AG17" i="5"/>
  <c r="T4" i="5"/>
  <c r="T7" i="5"/>
  <c r="T5" i="5"/>
  <c r="T15" i="2"/>
  <c r="T14" i="2"/>
  <c r="AG5" i="5"/>
  <c r="AG6" i="5"/>
  <c r="AG4" i="5"/>
</calcChain>
</file>

<file path=xl/sharedStrings.xml><?xml version="1.0" encoding="utf-8"?>
<sst xmlns="http://schemas.openxmlformats.org/spreadsheetml/2006/main" count="586" uniqueCount="132">
  <si>
    <t>№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</si>
  <si>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</si>
  <si>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</si>
  <si>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</si>
  <si>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</si>
  <si>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</si>
  <si>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</si>
  <si>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</si>
  <si>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</si>
  <si>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</si>
  <si>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</si>
  <si>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</si>
  <si>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</si>
  <si>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</si>
  <si>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</si>
  <si>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</si>
  <si>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</si>
  <si>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</si>
  <si>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</si>
  <si>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</si>
  <si>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</si>
  <si>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</si>
  <si>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3.2</t>
  </si>
  <si>
    <t>3.3</t>
  </si>
  <si>
    <t>3.4</t>
  </si>
  <si>
    <t>3.1</t>
  </si>
  <si>
    <t>3.5</t>
  </si>
  <si>
    <t>3.6</t>
  </si>
  <si>
    <t>3.7</t>
  </si>
  <si>
    <t>3.8</t>
  </si>
  <si>
    <t>3.9</t>
  </si>
  <si>
    <t>3.10</t>
  </si>
  <si>
    <t>1.11</t>
  </si>
  <si>
    <t>1.12</t>
  </si>
  <si>
    <t>-</t>
  </si>
  <si>
    <t>2.9</t>
  </si>
  <si>
    <t>2.10</t>
  </si>
  <si>
    <t>2.5.1</t>
  </si>
  <si>
    <t>Көрсеткіштер</t>
  </si>
  <si>
    <t>Деректер көзі</t>
  </si>
  <si>
    <t>Алдыңғы мән</t>
  </si>
  <si>
    <t>Бүгінгі күнге өзекті мән</t>
  </si>
  <si>
    <t>Өзгеріс</t>
  </si>
  <si>
    <t>ЖҰМЫСПЕН ҚАМТУ</t>
  </si>
  <si>
    <t>Жұмыс күші, адам</t>
  </si>
  <si>
    <t>Жұмыспен қамтылған халық, адам</t>
  </si>
  <si>
    <t>Жалдамалы жұмысшылар, адам</t>
  </si>
  <si>
    <t>Өзін-өзі жұмыспен қамтыған халық, адам</t>
  </si>
  <si>
    <t>Жұмыссыз халық, адам</t>
  </si>
  <si>
    <t>Жұмыссыздық деңгейі, %</t>
  </si>
  <si>
    <t>Тіркелген жұмыссыздар, адам</t>
  </si>
  <si>
    <t>Орташа жалақы, тг.</t>
  </si>
  <si>
    <t>Нақты жалақы индексі, өткен тоқсанға % - бен</t>
  </si>
  <si>
    <t>enbek.kz-тегі бос жұмыс орындары, бірл.</t>
  </si>
  <si>
    <t>enbek.kz-тегі түйіндемелер, бірл.</t>
  </si>
  <si>
    <t>ЕҢБЕК ЖӘНЕ КӨШІ-ҚОН</t>
  </si>
  <si>
    <t>Ішкі көші-қон, адам</t>
  </si>
  <si>
    <t>Көші-қон айырмасы, адам</t>
  </si>
  <si>
    <t>Шетелдік жұмыс күшін тартуға белгіленген үлестеме, адам</t>
  </si>
  <si>
    <t>Тартылған шетелдік жұмыс күші, адам</t>
  </si>
  <si>
    <t>Еңбек өнімділігінің индексі, өткен жылдың тиісті кезеңіне % - бен</t>
  </si>
  <si>
    <t>Өндірісте зардап шеккендердің саны, адам</t>
  </si>
  <si>
    <t>Өндірісте қаза тапқандар саны, адам</t>
  </si>
  <si>
    <t>Еңбек қатынастары бойынша құқық бұзушылықтар саны</t>
  </si>
  <si>
    <t>РБ бекітілген күнкөріс минимумының шамасы, тг.</t>
  </si>
  <si>
    <t>ӘЛЕУМЕТТІК ҚАМСЫЗДАНДЫРУ</t>
  </si>
  <si>
    <t>Табысы күнкөріс минимумынан төмен халықтың үлесі, %</t>
  </si>
  <si>
    <t>Халықтың атаулы ақшалай табыстары, тг.</t>
  </si>
  <si>
    <t>Зейнеткерлер саны, адам</t>
  </si>
  <si>
    <t>Зейнетақының орташа мөлшері, тг.</t>
  </si>
  <si>
    <t>Атаулы әлеуметтік көмек алушылар, мың адам</t>
  </si>
  <si>
    <t>Тұрғын үй көмегін алатын отбасылар, мың отбасы</t>
  </si>
  <si>
    <t>Мүгедектігі бойынша МӘК алушылардың саны, адам</t>
  </si>
  <si>
    <t>Мүгедектігі бар тұлғаларға бейімделген нысандар саны, бірл.</t>
  </si>
  <si>
    <t xml:space="preserve">ҚР РБ </t>
  </si>
  <si>
    <t xml:space="preserve">Электрондық еңбек шарттарының саны (e-HR), бірл. </t>
  </si>
  <si>
    <t xml:space="preserve">e-HR-ғы кәсіпорындар саны, бірл. </t>
  </si>
  <si>
    <t>Жалдамалы қызметкерлер, адам</t>
  </si>
  <si>
    <t>Уақытша жұмыспен қамтылмаған халық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</si>
  <si>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</si>
  <si>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</si>
  <si>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</si>
  <si>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</si>
  <si>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</si>
  <si>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</si>
  <si>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</si>
  <si>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</si>
  <si>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</si>
  <si>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</si>
  <si>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</si>
  <si>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</si>
  <si>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жыл</t>
  </si>
  <si>
    <t>1 т.</t>
  </si>
  <si>
    <t>2 т.</t>
  </si>
  <si>
    <t>3 т.</t>
  </si>
  <si>
    <t>4 т.</t>
  </si>
  <si>
    <t>Еңбек өнімділігі, мың тг.</t>
  </si>
  <si>
    <t>* базалық кезеңнен бастап- I т. 2020 ж.</t>
  </si>
  <si>
    <t>Тартылған шетелдік жұмыс күші**, адам</t>
  </si>
  <si>
    <t>ҚР СЖРА ҰСБ</t>
  </si>
  <si>
    <t>3.11</t>
  </si>
  <si>
    <t>Нақты ақшалай табыстар индексі,  өткен тоқсанға % - бен</t>
  </si>
  <si>
    <t>ҚР ЕХӘҚМ</t>
  </si>
  <si>
    <t>2022 ж.</t>
  </si>
  <si>
    <t xml:space="preserve">** базалық кезеңнен бастап - 2019 ж. </t>
  </si>
  <si>
    <t>01.12.2022 ж.</t>
  </si>
  <si>
    <t>2023 ж.</t>
  </si>
  <si>
    <t>деректерді жаңарту
15.02.2024 ж. кейін</t>
  </si>
  <si>
    <t>Проактивті форматта көрсетілген қызметтер саны, бірл.</t>
  </si>
  <si>
    <t>01.11.2022 ж.</t>
  </si>
  <si>
    <t>ЕРДО</t>
  </si>
  <si>
    <t>II т. 2023 ж.</t>
  </si>
  <si>
    <t>II т. 2022 ж.</t>
  </si>
  <si>
    <t>01.10.2023 ж.</t>
  </si>
  <si>
    <t>01.10.2022 ж.</t>
  </si>
  <si>
    <t>қазан 2023 ж.</t>
  </si>
  <si>
    <t>III т. 2023 ж.</t>
  </si>
  <si>
    <t>III т. 2022 ж.</t>
  </si>
  <si>
    <t>18,1*</t>
  </si>
  <si>
    <t>01.12.2023 ж.</t>
  </si>
  <si>
    <t>қараша 2023 ж.</t>
  </si>
  <si>
    <t>желтоқсан 2023 ж.</t>
  </si>
  <si>
    <t>19,2**</t>
  </si>
  <si>
    <t>01.01.2024 ж.</t>
  </si>
  <si>
    <t>деректерді жаңарту
15.02.2025 ж. кейін</t>
  </si>
  <si>
    <t>деректерді жаңарту
15.05.2024 ж. кейін</t>
  </si>
  <si>
    <t>деректерді жаңарту
15.08.2024 ж. кейін</t>
  </si>
  <si>
    <t>деректерді жаңарту
15.11.2024 ж. кейін</t>
  </si>
  <si>
    <t>01.01.2023 ж.</t>
  </si>
  <si>
    <t>Жаңартылды: 16.01.2024 ж.</t>
  </si>
  <si>
    <t>Жаңартылды: 17.01.2024 ж.</t>
  </si>
  <si>
    <t>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</si>
</sst>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0.0"/>
    <numFmt numFmtId="167" formatCode="###\ ###\ ###\ ##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rebuchet MS"/>
      <family val="2"/>
      <charset val="204"/>
    </font>
    <font>
      <b/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b/>
      <sz val="11"/>
      <color theme="0"/>
      <name val="Trebuchet MS"/>
      <family val="2"/>
      <charset val="204"/>
    </font>
    <font>
      <i/>
      <sz val="8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i/>
      <sz val="8"/>
      <color theme="1" tint="0.34998626667073579"/>
      <name val="Trebuchet MS"/>
      <family val="2"/>
      <charset val="204"/>
    </font>
    <font>
      <b/>
      <i/>
      <sz val="8"/>
      <color theme="1" tint="0.34998626667073579"/>
      <name val="Trebuchet MS"/>
      <family val="2"/>
      <charset val="204"/>
    </font>
    <font>
      <sz val="11"/>
      <color theme="1" tint="0.34998626667073579"/>
      <name val="Trebuchet MS"/>
      <family val="2"/>
      <charset val="204"/>
    </font>
    <font>
      <sz val="1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Segoe U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Helv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theme="1"/>
      <name val="Calibri"/>
      <family val="2"/>
      <scheme val="minor"/>
    </font>
    <font>
      <i/>
      <sz val="10"/>
      <color theme="1"/>
      <name val="Trebuchet MS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12" applyNumberFormat="0" applyAlignment="0" applyProtection="0"/>
    <xf numFmtId="0" fontId="26" fillId="10" borderId="13" applyNumberFormat="0" applyAlignment="0" applyProtection="0"/>
    <xf numFmtId="0" fontId="27" fillId="10" borderId="12" applyNumberFormat="0" applyAlignment="0" applyProtection="0"/>
    <xf numFmtId="0" fontId="28" fillId="0" borderId="14" applyNumberFormat="0" applyFill="0" applyAlignment="0" applyProtection="0"/>
    <xf numFmtId="0" fontId="29" fillId="11" borderId="15" applyNumberFormat="0" applyAlignment="0" applyProtection="0"/>
    <xf numFmtId="0" fontId="30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35" fillId="8" borderId="0" applyNumberFormat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37" fillId="0" borderId="0"/>
    <xf numFmtId="0" fontId="39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43" fillId="0" borderId="0"/>
    <xf numFmtId="0" fontId="44" fillId="0" borderId="0"/>
    <xf numFmtId="0" fontId="3" fillId="0" borderId="0"/>
    <xf numFmtId="0" fontId="39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8">
    <xf numFmtId="0" fontId="0" fillId="0" borderId="0" xfId="0"/>
    <xf numFmtId="3" fontId="11" fillId="0" borderId="1" xfId="0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8" fillId="0" borderId="1" xfId="1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3" fontId="4" fillId="0" borderId="1" xfId="3" applyNumberFormat="1" applyBorder="1" applyAlignment="1">
      <alignment horizontal="center" vertical="center"/>
    </xf>
    <xf numFmtId="165" fontId="4" fillId="0" borderId="1" xfId="3" applyNumberFormat="1" applyBorder="1" applyAlignment="1">
      <alignment horizontal="center" vertical="center"/>
    </xf>
    <xf numFmtId="3" fontId="4" fillId="0" borderId="0" xfId="3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vertical="center" wrapText="1"/>
    </xf>
    <xf numFmtId="165" fontId="8" fillId="5" borderId="4" xfId="0" applyNumberFormat="1" applyFont="1" applyFill="1" applyBorder="1" applyAlignment="1">
      <alignment vertical="center" wrapText="1"/>
    </xf>
    <xf numFmtId="3" fontId="8" fillId="5" borderId="3" xfId="0" applyNumberFormat="1" applyFont="1" applyFill="1" applyBorder="1" applyAlignment="1">
      <alignment vertical="center" wrapText="1"/>
    </xf>
    <xf numFmtId="3" fontId="8" fillId="5" borderId="4" xfId="0" applyNumberFormat="1" applyFont="1" applyFill="1" applyBorder="1" applyAlignment="1">
      <alignment vertical="center" wrapText="1"/>
    </xf>
    <xf numFmtId="3" fontId="4" fillId="0" borderId="1" xfId="3" applyNumberFormat="1" applyBorder="1" applyAlignment="1">
      <alignment horizontal="center" vertical="center"/>
    </xf>
    <xf numFmtId="3" fontId="4" fillId="0" borderId="1" xfId="3" applyNumberForma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8" fillId="39" borderId="3" xfId="0" applyNumberFormat="1" applyFont="1" applyFill="1" applyBorder="1" applyAlignment="1">
      <alignment vertical="center" wrapText="1"/>
    </xf>
    <xf numFmtId="3" fontId="8" fillId="39" borderId="4" xfId="0" applyNumberFormat="1" applyFont="1" applyFill="1" applyBorder="1" applyAlignment="1">
      <alignment vertical="center" wrapText="1"/>
    </xf>
    <xf numFmtId="165" fontId="8" fillId="39" borderId="3" xfId="0" applyNumberFormat="1" applyFont="1" applyFill="1" applyBorder="1" applyAlignment="1">
      <alignment vertical="center" wrapText="1"/>
    </xf>
    <xf numFmtId="165" fontId="8" fillId="39" borderId="4" xfId="0" applyNumberFormat="1" applyFont="1" applyFill="1" applyBorder="1" applyAlignment="1">
      <alignment vertical="center" wrapText="1"/>
    </xf>
    <xf numFmtId="3" fontId="11" fillId="39" borderId="1" xfId="0" applyNumberFormat="1" applyFont="1" applyFill="1" applyBorder="1" applyAlignment="1">
      <alignment horizontal="center" vertical="center" wrapText="1"/>
    </xf>
    <xf numFmtId="3" fontId="4" fillId="39" borderId="1" xfId="3" applyNumberForma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3" fontId="11" fillId="37" borderId="1" xfId="0" applyNumberFormat="1" applyFont="1" applyFill="1" applyBorder="1" applyAlignment="1">
      <alignment horizontal="center" vertical="center" wrapText="1"/>
    </xf>
    <xf numFmtId="165" fontId="11" fillId="37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8" fillId="37" borderId="1" xfId="0" applyNumberFormat="1" applyFont="1" applyFill="1" applyBorder="1" applyAlignment="1">
      <alignment horizontal="center" vertical="center" wrapText="1"/>
    </xf>
    <xf numFmtId="3" fontId="41" fillId="37" borderId="1" xfId="0" applyNumberFormat="1" applyFont="1" applyFill="1" applyBorder="1" applyAlignment="1">
      <alignment horizontal="right" vertical="center" wrapText="1" indent="1"/>
    </xf>
    <xf numFmtId="0" fontId="11" fillId="37" borderId="0" xfId="0" applyFont="1" applyFill="1" applyAlignment="1">
      <alignment horizontal="center" vertical="center"/>
    </xf>
    <xf numFmtId="3" fontId="11" fillId="37" borderId="0" xfId="0" applyNumberFormat="1" applyFont="1" applyFill="1" applyAlignment="1">
      <alignment horizontal="center" vertical="center"/>
    </xf>
    <xf numFmtId="3" fontId="4" fillId="37" borderId="1" xfId="3" applyNumberFormat="1" applyFill="1" applyBorder="1" applyAlignment="1">
      <alignment horizontal="center" vertical="center"/>
    </xf>
    <xf numFmtId="3" fontId="8" fillId="37" borderId="1" xfId="0" applyNumberFormat="1" applyFont="1" applyFill="1" applyBorder="1" applyAlignment="1">
      <alignment horizontal="center" vertical="center" wrapText="1"/>
    </xf>
    <xf numFmtId="3" fontId="8" fillId="37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39" borderId="1" xfId="3" applyNumberForma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5" fillId="37" borderId="0" xfId="0" applyFont="1" applyFill="1" applyBorder="1" applyAlignment="1">
      <alignment vertical="center"/>
    </xf>
    <xf numFmtId="3" fontId="4" fillId="37" borderId="0" xfId="3" applyNumberFormat="1" applyFill="1" applyBorder="1" applyAlignment="1">
      <alignment horizontal="center" vertical="center"/>
    </xf>
    <xf numFmtId="0" fontId="10" fillId="37" borderId="0" xfId="0" applyFont="1" applyFill="1" applyBorder="1" applyAlignment="1">
      <alignment vertical="center"/>
    </xf>
    <xf numFmtId="49" fontId="8" fillId="37" borderId="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37" borderId="33" xfId="0" applyNumberFormat="1" applyFont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/>
    </xf>
    <xf numFmtId="166" fontId="0" fillId="37" borderId="1" xfId="0" applyNumberFormat="1" applyFill="1" applyBorder="1" applyAlignment="1">
      <alignment horizontal="center" vertical="center"/>
    </xf>
    <xf numFmtId="0" fontId="8" fillId="37" borderId="1" xfId="0" applyFont="1" applyFill="1" applyBorder="1" applyAlignment="1">
      <alignment vertical="center" wrapText="1"/>
    </xf>
    <xf numFmtId="165" fontId="4" fillId="37" borderId="1" xfId="3" applyNumberFormat="1" applyFill="1" applyBorder="1" applyAlignment="1">
      <alignment horizontal="center" vertical="center"/>
    </xf>
    <xf numFmtId="0" fontId="11" fillId="37" borderId="1" xfId="0" applyFont="1" applyFill="1" applyBorder="1" applyAlignment="1">
      <alignment vertical="center" wrapText="1"/>
    </xf>
    <xf numFmtId="0" fontId="8" fillId="37" borderId="1" xfId="0" applyFont="1" applyFill="1" applyBorder="1" applyAlignment="1">
      <alignment horizontal="center" vertical="center" wrapText="1"/>
    </xf>
    <xf numFmtId="3" fontId="11" fillId="37" borderId="5" xfId="0" applyNumberFormat="1" applyFont="1" applyFill="1" applyBorder="1" applyAlignment="1">
      <alignment horizontal="center" vertical="center" wrapText="1"/>
    </xf>
    <xf numFmtId="3" fontId="11" fillId="37" borderId="1" xfId="0" applyNumberFormat="1" applyFont="1" applyFill="1" applyBorder="1" applyAlignment="1">
      <alignment horizontal="center" vertical="center"/>
    </xf>
    <xf numFmtId="3" fontId="42" fillId="37" borderId="23" xfId="0" applyNumberFormat="1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center" vertical="center" wrapText="1"/>
    </xf>
    <xf numFmtId="3" fontId="42" fillId="37" borderId="22" xfId="0" applyNumberFormat="1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center" vertical="center" wrapText="1"/>
    </xf>
    <xf numFmtId="3" fontId="42" fillId="37" borderId="28" xfId="0" applyNumberFormat="1" applyFont="1" applyFill="1" applyBorder="1" applyAlignment="1">
      <alignment horizontal="center" vertical="center" wrapText="1"/>
    </xf>
    <xf numFmtId="3" fontId="8" fillId="37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4" fillId="0" borderId="1" xfId="3" applyNumberFormat="1" applyBorder="1" applyAlignment="1">
      <alignment horizontal="center" vertical="center"/>
    </xf>
    <xf numFmtId="165" fontId="8" fillId="37" borderId="1" xfId="0" applyNumberFormat="1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37" borderId="4" xfId="0" applyNumberFormat="1" applyFont="1" applyFill="1" applyBorder="1" applyAlignment="1">
      <alignment horizontal="center" vertical="center" wrapText="1"/>
    </xf>
    <xf numFmtId="165" fontId="4" fillId="37" borderId="1" xfId="3" applyNumberFormat="1" applyFill="1" applyBorder="1" applyAlignment="1">
      <alignment horizontal="center" vertical="center"/>
    </xf>
    <xf numFmtId="3" fontId="4" fillId="0" borderId="4" xfId="3" applyNumberForma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65" fontId="11" fillId="37" borderId="2" xfId="0" applyNumberFormat="1" applyFont="1" applyFill="1" applyBorder="1" applyAlignment="1">
      <alignment horizontal="center" vertical="center" wrapText="1"/>
    </xf>
    <xf numFmtId="167" fontId="41" fillId="37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4" fillId="37" borderId="4" xfId="3" applyNumberFormat="1" applyFill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3" applyNumberForma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3" fontId="11" fillId="37" borderId="4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165" fontId="4" fillId="37" borderId="1" xfId="3" applyNumberForma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3" fontId="8" fillId="37" borderId="1" xfId="3" applyNumberFormat="1" applyFont="1" applyFill="1" applyBorder="1" applyAlignment="1">
      <alignment horizontal="center" vertical="center"/>
    </xf>
    <xf numFmtId="0" fontId="10" fillId="39" borderId="1" xfId="0" applyFont="1" applyFill="1" applyBorder="1" applyAlignment="1">
      <alignment horizontal="center" vertical="center"/>
    </xf>
    <xf numFmtId="165" fontId="4" fillId="37" borderId="1" xfId="3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5" fontId="8" fillId="39" borderId="1" xfId="0" applyNumberFormat="1" applyFont="1" applyFill="1" applyBorder="1" applyAlignment="1">
      <alignment vertical="center" wrapText="1"/>
    </xf>
    <xf numFmtId="3" fontId="11" fillId="39" borderId="1" xfId="0" applyNumberFormat="1" applyFont="1" applyFill="1" applyBorder="1" applyAlignment="1">
      <alignment horizontal="center" vertical="center"/>
    </xf>
    <xf numFmtId="165" fontId="4" fillId="37" borderId="1" xfId="3" applyNumberForma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3" xfId="3" applyNumberForma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7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39" borderId="1" xfId="3" applyNumberFormat="1" applyFont="1" applyFill="1" applyBorder="1" applyAlignment="1">
      <alignment horizontal="center" vertical="center"/>
    </xf>
    <xf numFmtId="165" fontId="4" fillId="39" borderId="1" xfId="3" applyNumberFormat="1" applyFill="1" applyBorder="1" applyAlignment="1">
      <alignment horizontal="center" vertical="center"/>
    </xf>
    <xf numFmtId="165" fontId="11" fillId="39" borderId="1" xfId="0" applyNumberFormat="1" applyFont="1" applyFill="1" applyBorder="1" applyAlignment="1">
      <alignment horizontal="center" vertical="center" wrapText="1"/>
    </xf>
    <xf numFmtId="165" fontId="4" fillId="39" borderId="4" xfId="3" applyNumberFormat="1" applyFill="1" applyBorder="1" applyAlignment="1">
      <alignment horizontal="center" vertical="center"/>
    </xf>
    <xf numFmtId="3" fontId="8" fillId="39" borderId="1" xfId="3" applyNumberFormat="1" applyFont="1" applyFill="1" applyBorder="1" applyAlignment="1">
      <alignment horizontal="center" vertical="center"/>
    </xf>
    <xf numFmtId="3" fontId="8" fillId="39" borderId="1" xfId="0" applyNumberFormat="1" applyFont="1" applyFill="1" applyBorder="1" applyAlignment="1">
      <alignment horizontal="center" vertical="center" wrapText="1"/>
    </xf>
    <xf numFmtId="0" fontId="11" fillId="39" borderId="0" xfId="0" applyFont="1" applyFill="1" applyAlignment="1">
      <alignment horizontal="center" vertical="center"/>
    </xf>
    <xf numFmtId="3" fontId="11" fillId="39" borderId="2" xfId="0" applyNumberFormat="1" applyFont="1" applyFill="1" applyBorder="1" applyAlignment="1">
      <alignment horizontal="center" vertical="center" wrapText="1"/>
    </xf>
    <xf numFmtId="165" fontId="11" fillId="39" borderId="2" xfId="0" applyNumberFormat="1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0" borderId="3" xfId="3" applyNumberForma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1" fillId="39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71" applyNumberFormat="1" applyFont="1" applyFill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8" fillId="5" borderId="19" xfId="0" applyNumberFormat="1" applyFont="1" applyFill="1" applyBorder="1" applyAlignment="1">
      <alignment horizontal="center" vertical="center" wrapText="1"/>
    </xf>
    <xf numFmtId="165" fontId="8" fillId="5" borderId="24" xfId="0" applyNumberFormat="1" applyFont="1" applyFill="1" applyBorder="1" applyAlignment="1">
      <alignment horizontal="center" vertical="center" wrapText="1"/>
    </xf>
    <xf numFmtId="165" fontId="8" fillId="5" borderId="25" xfId="0" applyNumberFormat="1" applyFont="1" applyFill="1" applyBorder="1" applyAlignment="1">
      <alignment horizontal="center" vertical="center" wrapText="1"/>
    </xf>
    <xf numFmtId="165" fontId="8" fillId="5" borderId="20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165" fontId="8" fillId="5" borderId="6" xfId="0" applyNumberFormat="1" applyFont="1" applyFill="1" applyBorder="1" applyAlignment="1">
      <alignment horizontal="center" vertical="center" wrapText="1"/>
    </xf>
    <xf numFmtId="165" fontId="8" fillId="5" borderId="21" xfId="0" applyNumberFormat="1" applyFont="1" applyFill="1" applyBorder="1" applyAlignment="1">
      <alignment horizontal="center" vertical="center" wrapText="1"/>
    </xf>
    <xf numFmtId="165" fontId="8" fillId="5" borderId="26" xfId="0" applyNumberFormat="1" applyFont="1" applyFill="1" applyBorder="1" applyAlignment="1">
      <alignment horizontal="center" vertical="center" wrapText="1"/>
    </xf>
    <xf numFmtId="165" fontId="8" fillId="5" borderId="27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3" fontId="8" fillId="39" borderId="19" xfId="0" applyNumberFormat="1" applyFont="1" applyFill="1" applyBorder="1" applyAlignment="1">
      <alignment horizontal="center" vertical="center" wrapText="1"/>
    </xf>
    <xf numFmtId="3" fontId="8" fillId="39" borderId="24" xfId="0" applyNumberFormat="1" applyFont="1" applyFill="1" applyBorder="1" applyAlignment="1">
      <alignment horizontal="center" vertical="center" wrapText="1"/>
    </xf>
    <xf numFmtId="3" fontId="8" fillId="39" borderId="25" xfId="0" applyNumberFormat="1" applyFont="1" applyFill="1" applyBorder="1" applyAlignment="1">
      <alignment horizontal="center" vertical="center" wrapText="1"/>
    </xf>
    <xf numFmtId="3" fontId="8" fillId="39" borderId="21" xfId="0" applyNumberFormat="1" applyFont="1" applyFill="1" applyBorder="1" applyAlignment="1">
      <alignment horizontal="center" vertical="center" wrapText="1"/>
    </xf>
    <xf numFmtId="3" fontId="8" fillId="39" borderId="26" xfId="0" applyNumberFormat="1" applyFont="1" applyFill="1" applyBorder="1" applyAlignment="1">
      <alignment horizontal="center" vertical="center" wrapText="1"/>
    </xf>
    <xf numFmtId="3" fontId="8" fillId="39" borderId="27" xfId="0" applyNumberFormat="1" applyFont="1" applyFill="1" applyBorder="1" applyAlignment="1">
      <alignment horizontal="center" vertical="center" wrapText="1"/>
    </xf>
    <xf numFmtId="3" fontId="8" fillId="37" borderId="2" xfId="0" applyNumberFormat="1" applyFont="1" applyFill="1" applyBorder="1" applyAlignment="1">
      <alignment horizontal="center" vertical="center" wrapText="1"/>
    </xf>
    <xf numFmtId="3" fontId="8" fillId="37" borderId="3" xfId="0" applyNumberFormat="1" applyFont="1" applyFill="1" applyBorder="1" applyAlignment="1">
      <alignment horizontal="center" vertical="center" wrapText="1"/>
    </xf>
    <xf numFmtId="3" fontId="8" fillId="37" borderId="4" xfId="0" applyNumberFormat="1" applyFont="1" applyFill="1" applyBorder="1" applyAlignment="1">
      <alignment horizontal="center" vertical="center" wrapText="1"/>
    </xf>
    <xf numFmtId="165" fontId="8" fillId="37" borderId="2" xfId="0" applyNumberFormat="1" applyFont="1" applyFill="1" applyBorder="1" applyAlignment="1">
      <alignment horizontal="center" vertical="center" wrapText="1"/>
    </xf>
    <xf numFmtId="165" fontId="8" fillId="37" borderId="3" xfId="0" applyNumberFormat="1" applyFont="1" applyFill="1" applyBorder="1" applyAlignment="1">
      <alignment horizontal="center" vertical="center" wrapText="1"/>
    </xf>
    <xf numFmtId="165" fontId="8" fillId="37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8" fillId="37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3" fontId="11" fillId="37" borderId="2" xfId="0" applyNumberFormat="1" applyFont="1" applyFill="1" applyBorder="1" applyAlignment="1">
      <alignment horizontal="center" vertical="center" wrapText="1"/>
    </xf>
    <xf numFmtId="3" fontId="11" fillId="37" borderId="3" xfId="0" applyNumberFormat="1" applyFont="1" applyFill="1" applyBorder="1" applyAlignment="1">
      <alignment horizontal="center" vertical="center" wrapText="1"/>
    </xf>
    <xf numFmtId="3" fontId="11" fillId="37" borderId="4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37" borderId="2" xfId="0" applyNumberFormat="1" applyFont="1" applyFill="1" applyBorder="1" applyAlignment="1">
      <alignment horizontal="center" vertical="center" wrapText="1"/>
    </xf>
    <xf numFmtId="166" fontId="11" fillId="37" borderId="3" xfId="0" applyNumberFormat="1" applyFont="1" applyFill="1" applyBorder="1" applyAlignment="1">
      <alignment horizontal="center" vertical="center" wrapText="1"/>
    </xf>
    <xf numFmtId="166" fontId="11" fillId="37" borderId="4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39" borderId="20" xfId="0" applyNumberFormat="1" applyFont="1" applyFill="1" applyBorder="1" applyAlignment="1">
      <alignment horizontal="center" vertical="center" wrapText="1"/>
    </xf>
    <xf numFmtId="3" fontId="8" fillId="39" borderId="0" xfId="0" applyNumberFormat="1" applyFont="1" applyFill="1" applyBorder="1" applyAlignment="1">
      <alignment horizontal="center" vertical="center" wrapText="1"/>
    </xf>
    <xf numFmtId="3" fontId="8" fillId="39" borderId="6" xfId="0" applyNumberFormat="1" applyFont="1" applyFill="1" applyBorder="1" applyAlignment="1">
      <alignment horizontal="center" vertical="center" wrapText="1"/>
    </xf>
    <xf numFmtId="165" fontId="8" fillId="39" borderId="19" xfId="0" applyNumberFormat="1" applyFont="1" applyFill="1" applyBorder="1" applyAlignment="1">
      <alignment horizontal="center" vertical="center" wrapText="1"/>
    </xf>
    <xf numFmtId="165" fontId="8" fillId="39" borderId="24" xfId="0" applyNumberFormat="1" applyFont="1" applyFill="1" applyBorder="1" applyAlignment="1">
      <alignment horizontal="center" vertical="center" wrapText="1"/>
    </xf>
    <xf numFmtId="165" fontId="8" fillId="39" borderId="25" xfId="0" applyNumberFormat="1" applyFont="1" applyFill="1" applyBorder="1" applyAlignment="1">
      <alignment horizontal="center" vertical="center" wrapText="1"/>
    </xf>
    <xf numFmtId="165" fontId="8" fillId="39" borderId="20" xfId="0" applyNumberFormat="1" applyFont="1" applyFill="1" applyBorder="1" applyAlignment="1">
      <alignment horizontal="center" vertical="center" wrapText="1"/>
    </xf>
    <xf numFmtId="165" fontId="8" fillId="39" borderId="0" xfId="0" applyNumberFormat="1" applyFont="1" applyFill="1" applyBorder="1" applyAlignment="1">
      <alignment horizontal="center" vertical="center" wrapText="1"/>
    </xf>
    <xf numFmtId="165" fontId="8" fillId="39" borderId="6" xfId="0" applyNumberFormat="1" applyFont="1" applyFill="1" applyBorder="1" applyAlignment="1">
      <alignment horizontal="center" vertical="center" wrapText="1"/>
    </xf>
    <xf numFmtId="165" fontId="8" fillId="39" borderId="21" xfId="0" applyNumberFormat="1" applyFont="1" applyFill="1" applyBorder="1" applyAlignment="1">
      <alignment horizontal="center" vertical="center" wrapText="1"/>
    </xf>
    <xf numFmtId="165" fontId="8" fillId="39" borderId="26" xfId="0" applyNumberFormat="1" applyFont="1" applyFill="1" applyBorder="1" applyAlignment="1">
      <alignment horizontal="center" vertical="center" wrapText="1"/>
    </xf>
    <xf numFmtId="165" fontId="8" fillId="39" borderId="27" xfId="0" applyNumberFormat="1" applyFont="1" applyFill="1" applyBorder="1" applyAlignment="1">
      <alignment horizontal="center" vertical="center" wrapText="1"/>
    </xf>
    <xf numFmtId="3" fontId="45" fillId="0" borderId="1" xfId="1" applyNumberFormat="1" applyFont="1" applyFill="1" applyBorder="1" applyAlignment="1">
      <alignment horizontal="center" vertical="center" wrapText="1"/>
    </xf>
    <xf numFmtId="165" fontId="8" fillId="39" borderId="2" xfId="0" applyNumberFormat="1" applyFont="1" applyFill="1" applyBorder="1" applyAlignment="1">
      <alignment horizontal="center" vertical="center" wrapText="1"/>
    </xf>
    <xf numFmtId="165" fontId="8" fillId="39" borderId="3" xfId="0" applyNumberFormat="1" applyFont="1" applyFill="1" applyBorder="1" applyAlignment="1">
      <alignment horizontal="center" vertical="center" wrapText="1"/>
    </xf>
    <xf numFmtId="165" fontId="8" fillId="39" borderId="4" xfId="0" applyNumberFormat="1" applyFont="1" applyFill="1" applyBorder="1" applyAlignment="1">
      <alignment horizontal="center" vertical="center" wrapText="1"/>
    </xf>
    <xf numFmtId="3" fontId="8" fillId="39" borderId="2" xfId="0" applyNumberFormat="1" applyFont="1" applyFill="1" applyBorder="1" applyAlignment="1">
      <alignment horizontal="center" vertical="center" wrapText="1"/>
    </xf>
    <xf numFmtId="3" fontId="8" fillId="39" borderId="3" xfId="0" applyNumberFormat="1" applyFont="1" applyFill="1" applyBorder="1" applyAlignment="1">
      <alignment horizontal="center" vertical="center" wrapText="1"/>
    </xf>
    <xf numFmtId="3" fontId="8" fillId="39" borderId="4" xfId="0" applyNumberFormat="1" applyFont="1" applyFill="1" applyBorder="1" applyAlignment="1">
      <alignment horizontal="center" vertical="center" wrapText="1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7" xfId="0" applyNumberFormat="1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left" vertical="center" wrapText="1"/>
    </xf>
    <xf numFmtId="0" fontId="8" fillId="37" borderId="20" xfId="0" applyFont="1" applyFill="1" applyBorder="1" applyAlignment="1">
      <alignment horizontal="left" vertical="center" wrapText="1"/>
    </xf>
    <xf numFmtId="0" fontId="8" fillId="37" borderId="21" xfId="0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 wrapText="1"/>
    </xf>
    <xf numFmtId="165" fontId="11" fillId="37" borderId="8" xfId="0" applyNumberFormat="1" applyFont="1" applyFill="1" applyBorder="1" applyAlignment="1">
      <alignment horizontal="center" vertical="center"/>
    </xf>
    <xf numFmtId="165" fontId="11" fillId="37" borderId="7" xfId="0" applyNumberFormat="1" applyFont="1" applyFill="1" applyBorder="1" applyAlignment="1">
      <alignment horizontal="center" vertical="center"/>
    </xf>
    <xf numFmtId="165" fontId="11" fillId="37" borderId="18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8" fillId="38" borderId="2" xfId="0" applyNumberFormat="1" applyFont="1" applyFill="1" applyBorder="1" applyAlignment="1">
      <alignment horizontal="center" vertical="center" wrapText="1"/>
    </xf>
    <xf numFmtId="3" fontId="8" fillId="38" borderId="3" xfId="0" applyNumberFormat="1" applyFont="1" applyFill="1" applyBorder="1" applyAlignment="1">
      <alignment horizontal="center" vertical="center" wrapText="1"/>
    </xf>
    <xf numFmtId="3" fontId="8" fillId="38" borderId="4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 vertical="center"/>
    </xf>
    <xf numFmtId="3" fontId="45" fillId="39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0" fontId="10" fillId="39" borderId="2" xfId="0" applyFont="1" applyFill="1" applyBorder="1" applyAlignment="1">
      <alignment horizontal="center" vertical="center"/>
    </xf>
    <xf numFmtId="0" fontId="10" fillId="39" borderId="3" xfId="0" applyFont="1" applyFill="1" applyBorder="1" applyAlignment="1">
      <alignment horizontal="center" vertical="center"/>
    </xf>
    <xf numFmtId="0" fontId="10" fillId="39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" xfId="3" applyNumberFormat="1" applyFont="1" applyFill="1" applyBorder="1" applyAlignment="1">
      <alignment horizontal="center" vertical="center"/>
    </xf>
    <xf numFmtId="3" fontId="8" fillId="0" borderId="4" xfId="3" applyNumberFormat="1" applyFont="1" applyFill="1" applyBorder="1" applyAlignment="1">
      <alignment horizontal="center" vertical="center"/>
    </xf>
    <xf numFmtId="165" fontId="4" fillId="37" borderId="2" xfId="3" applyNumberFormat="1" applyFill="1" applyBorder="1" applyAlignment="1">
      <alignment horizontal="center" vertical="center"/>
    </xf>
    <xf numFmtId="165" fontId="4" fillId="37" borderId="3" xfId="3" applyNumberFormat="1" applyFill="1" applyBorder="1" applyAlignment="1">
      <alignment horizontal="center" vertical="center"/>
    </xf>
    <xf numFmtId="165" fontId="4" fillId="37" borderId="4" xfId="3" applyNumberFormat="1" applyFill="1" applyBorder="1" applyAlignment="1">
      <alignment horizontal="center" vertical="center"/>
    </xf>
    <xf numFmtId="3" fontId="4" fillId="0" borderId="1" xfId="3" applyNumberFormat="1" applyBorder="1" applyAlignment="1">
      <alignment horizontal="center" vertical="center"/>
    </xf>
    <xf numFmtId="165" fontId="8" fillId="37" borderId="2" xfId="3" applyNumberFormat="1" applyFont="1" applyFill="1" applyBorder="1" applyAlignment="1">
      <alignment horizontal="center" vertical="center"/>
    </xf>
    <xf numFmtId="165" fontId="8" fillId="37" borderId="3" xfId="3" applyNumberFormat="1" applyFont="1" applyFill="1" applyBorder="1" applyAlignment="1">
      <alignment horizontal="center" vertical="center"/>
    </xf>
    <xf numFmtId="165" fontId="8" fillId="37" borderId="4" xfId="3" applyNumberFormat="1" applyFont="1" applyFill="1" applyBorder="1" applyAlignment="1">
      <alignment horizontal="center" vertical="center"/>
    </xf>
    <xf numFmtId="165" fontId="4" fillId="37" borderId="1" xfId="3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4" fillId="0" borderId="2" xfId="3" applyNumberFormat="1" applyBorder="1" applyAlignment="1">
      <alignment horizontal="center" vertical="center"/>
    </xf>
    <xf numFmtId="3" fontId="4" fillId="0" borderId="3" xfId="3" applyNumberFormat="1" applyBorder="1" applyAlignment="1">
      <alignment horizontal="center" vertical="center"/>
    </xf>
    <xf numFmtId="3" fontId="4" fillId="0" borderId="4" xfId="3" applyNumberFormat="1" applyBorder="1" applyAlignment="1">
      <alignment horizontal="center" vertical="center"/>
    </xf>
    <xf numFmtId="165" fontId="4" fillId="0" borderId="2" xfId="3" applyNumberFormat="1" applyFill="1" applyBorder="1" applyAlignment="1">
      <alignment horizontal="center" vertical="center"/>
    </xf>
    <xf numFmtId="165" fontId="4" fillId="0" borderId="3" xfId="3" applyNumberFormat="1" applyFill="1" applyBorder="1" applyAlignment="1">
      <alignment horizontal="center" vertical="center"/>
    </xf>
    <xf numFmtId="165" fontId="4" fillId="0" borderId="4" xfId="3" applyNumberFormat="1" applyFill="1" applyBorder="1" applyAlignment="1">
      <alignment horizontal="center" vertical="center"/>
    </xf>
    <xf numFmtId="165" fontId="4" fillId="0" borderId="1" xfId="3" applyNumberFormat="1" applyBorder="1" applyAlignment="1">
      <alignment horizontal="center" vertical="center"/>
    </xf>
    <xf numFmtId="165" fontId="4" fillId="0" borderId="1" xfId="3" applyNumberForma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/>
    </xf>
    <xf numFmtId="3" fontId="8" fillId="0" borderId="3" xfId="3" applyNumberFormat="1" applyFont="1" applyBorder="1" applyAlignment="1">
      <alignment horizontal="center" vertical="center"/>
    </xf>
    <xf numFmtId="3" fontId="8" fillId="0" borderId="4" xfId="3" applyNumberFormat="1" applyFont="1" applyBorder="1" applyAlignment="1">
      <alignment horizontal="center" vertical="center"/>
    </xf>
    <xf numFmtId="0" fontId="10" fillId="37" borderId="2" xfId="0" applyFont="1" applyFill="1" applyBorder="1" applyAlignment="1">
      <alignment horizontal="center" vertical="center"/>
    </xf>
    <xf numFmtId="0" fontId="10" fillId="37" borderId="3" xfId="0" applyFont="1" applyFill="1" applyBorder="1" applyAlignment="1">
      <alignment horizontal="center" vertical="center"/>
    </xf>
    <xf numFmtId="0" fontId="10" fillId="37" borderId="4" xfId="0" applyFont="1" applyFill="1" applyBorder="1" applyAlignment="1">
      <alignment horizontal="center" vertical="center"/>
    </xf>
  </cellXfs>
  <cellStyles count="78">
    <cellStyle name="20% — акцент1" xfId="22" builtinId="30" customBuiltin="1"/>
    <cellStyle name="20% — акцент2" xfId="25" builtinId="34" customBuiltin="1"/>
    <cellStyle name="20% — акцент3" xfId="28" builtinId="38" customBuiltin="1"/>
    <cellStyle name="20% — акцент4" xfId="31" builtinId="42" customBuiltin="1"/>
    <cellStyle name="20% — акцент5" xfId="34" builtinId="46" customBuiltin="1"/>
    <cellStyle name="20% — акцент6" xfId="37" builtinId="50" customBuiltin="1"/>
    <cellStyle name="40% — акцент1" xfId="23" builtinId="31" customBuiltin="1"/>
    <cellStyle name="40% — акцент2" xfId="26" builtinId="35" customBuiltin="1"/>
    <cellStyle name="40% — акцент3" xfId="29" builtinId="39" customBuiltin="1"/>
    <cellStyle name="40% — акцент4" xfId="32" builtinId="43" customBuiltin="1"/>
    <cellStyle name="40% — акцент5" xfId="35" builtinId="47" customBuiltin="1"/>
    <cellStyle name="40% — акцент6" xfId="38" builtinId="51" customBuiltin="1"/>
    <cellStyle name="60% — акцент1" xfId="55" builtinId="32" customBuiltin="1"/>
    <cellStyle name="60% — акцент1 2" xfId="39"/>
    <cellStyle name="60% — акцент1 3" xfId="61"/>
    <cellStyle name="60% — акцент2" xfId="56" builtinId="36" customBuiltin="1"/>
    <cellStyle name="60% — акцент2 2" xfId="40"/>
    <cellStyle name="60% — акцент2 3" xfId="62"/>
    <cellStyle name="60% — акцент3" xfId="57" builtinId="40" customBuiltin="1"/>
    <cellStyle name="60% — акцент3 2" xfId="41"/>
    <cellStyle name="60% — акцент3 3" xfId="63"/>
    <cellStyle name="60% — акцент4" xfId="58" builtinId="44" customBuiltin="1"/>
    <cellStyle name="60% — акцент4 2" xfId="42"/>
    <cellStyle name="60% — акцент4 3" xfId="64"/>
    <cellStyle name="60% — акцент5" xfId="59" builtinId="48" customBuiltin="1"/>
    <cellStyle name="60% — акцент5 2" xfId="43"/>
    <cellStyle name="60% — акцент5 3" xfId="65"/>
    <cellStyle name="60% — акцент6" xfId="60" builtinId="52" customBuiltin="1"/>
    <cellStyle name="60% — акцент6 2" xfId="44"/>
    <cellStyle name="60% — акцент6 3" xfId="66"/>
    <cellStyle name="Акцент1" xfId="21" builtinId="29" customBuiltin="1"/>
    <cellStyle name="Акцент2" xfId="24" builtinId="33" customBuiltin="1"/>
    <cellStyle name="Акцент3" xfId="27" builtinId="37" customBuiltin="1"/>
    <cellStyle name="Акцент4" xfId="30" builtinId="41" customBuiltin="1"/>
    <cellStyle name="Акцент5" xfId="33" builtinId="45" customBuiltin="1"/>
    <cellStyle name="Акцент6" xfId="36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6" builtinId="23" customBuiltin="1"/>
    <cellStyle name="Название" xfId="5" builtinId="15" customBuiltin="1"/>
    <cellStyle name="Название 2" xfId="50"/>
    <cellStyle name="Нейтральный" xfId="49" builtinId="28" customBuiltin="1"/>
    <cellStyle name="Нейтральный 2" xfId="45"/>
    <cellStyle name="Обычный" xfId="0" builtinId="0"/>
    <cellStyle name="Обычный 2" xfId="3"/>
    <cellStyle name="Обычный 2 2" xfId="46"/>
    <cellStyle name="Обычный 2 2 2" xfId="68"/>
    <cellStyle name="Обычный 2 3" xfId="51"/>
    <cellStyle name="Обычный 3" xfId="2"/>
    <cellStyle name="Обычный 3 2" xfId="69"/>
    <cellStyle name="Обычный 4" xfId="4"/>
    <cellStyle name="Обычный 4 2" xfId="70"/>
    <cellStyle name="Обычный 4 3" xfId="75"/>
    <cellStyle name="Обычный 4 4" xfId="72"/>
    <cellStyle name="Обычный 5" xfId="54"/>
    <cellStyle name="Обычный 6" xfId="67"/>
    <cellStyle name="Обычный_обл.уровень" xfId="1"/>
    <cellStyle name="Плохой" xfId="11" builtinId="27" customBuiltin="1"/>
    <cellStyle name="Пояснение" xfId="19" builtinId="53" customBuiltin="1"/>
    <cellStyle name="Примечание" xfId="18" builtinId="10" customBuiltin="1"/>
    <cellStyle name="Примечание 2" xfId="52"/>
    <cellStyle name="Процентный" xfId="71" builtinId="5"/>
    <cellStyle name="Связанная ячейка" xfId="15" builtinId="24" customBuiltin="1"/>
    <cellStyle name="Стиль 1" xfId="53"/>
    <cellStyle name="Текст предупреждения" xfId="17" builtinId="11" customBuiltin="1"/>
    <cellStyle name="Финансовый 2" xfId="48"/>
    <cellStyle name="Финансовый 2 2" xfId="77"/>
    <cellStyle name="Финансовый 2 3" xfId="74"/>
    <cellStyle name="Финансовый 3" xfId="47"/>
    <cellStyle name="Финансовый 3 2" xfId="76"/>
    <cellStyle name="Финансовый 3 3" xfId="73"/>
    <cellStyle name="Хороший" xfId="10" builtinId="26" customBuiltin="1"/>
  </cellStyles>
  <dxfs count="0"/>
  <tableStyles count="0" defaultTableStyle="TableStyleMedium2" defaultPivotStyle="PivotStyleLight16"/>
  <colors>
    <mruColors>
      <color rgb="FFFECEFF"/>
      <color rgb="FFBCBCBC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tabSelected="1" view="pageBreakPreview" zoomScale="98" zoomScaleNormal="98" zoomScaleSheetLayoutView="98" workbookViewId="0">
      <pane ySplit="1" topLeftCell="A2" activePane="bottomLeft" state="frozen"/>
      <selection pane="bottomLeft" activeCell="B3" sqref="B3"/>
    </sheetView>
  </sheetViews>
  <sheetFormatPr defaultRowHeight="16.5" x14ac:dyDescent="0.25"/>
  <cols>
    <col min="1" max="1" width="6.7109375" style="9" customWidth="1"/>
    <col min="2" max="2" width="37" style="7" customWidth="1"/>
    <col min="3" max="3" width="19.140625" style="8" customWidth="1"/>
    <col min="4" max="4" width="16.42578125" style="10" customWidth="1"/>
    <col min="5" max="5" width="17.42578125" style="7" customWidth="1"/>
    <col min="6" max="6" width="15.85546875" style="11" bestFit="1" customWidth="1"/>
    <col min="7" max="7" width="16.140625" style="7" customWidth="1"/>
    <col min="8" max="8" width="19.140625" style="8" customWidth="1"/>
    <col min="9" max="16384" width="9.140625" style="41"/>
  </cols>
  <sheetData>
    <row r="1" spans="1:24" s="82" customFormat="1" ht="15" customHeight="1" thickTop="1" x14ac:dyDescent="0.25">
      <c r="A1" s="89" t="s">
        <v>0</v>
      </c>
      <c r="B1" s="90" t="s">
        <v>38</v>
      </c>
      <c r="C1" s="91" t="s">
        <v>39</v>
      </c>
      <c r="D1" s="207" t="s">
        <v>40</v>
      </c>
      <c r="E1" s="208"/>
      <c r="F1" s="209" t="s">
        <v>41</v>
      </c>
      <c r="G1" s="210"/>
      <c r="H1" s="91" t="s">
        <v>42</v>
      </c>
    </row>
    <row r="2" spans="1:24" x14ac:dyDescent="0.25">
      <c r="A2" s="195" t="s">
        <v>1</v>
      </c>
      <c r="B2" s="211" t="s">
        <v>43</v>
      </c>
      <c r="C2" s="212"/>
      <c r="D2" s="64"/>
      <c r="E2" s="64"/>
      <c r="F2" s="65"/>
      <c r="G2" s="65"/>
      <c r="H2" s="65"/>
    </row>
    <row r="3" spans="1:24" x14ac:dyDescent="0.25">
      <c r="A3" s="154" t="s">
        <v>2</v>
      </c>
      <c r="B3" s="185" t="s">
        <v>44</v>
      </c>
      <c r="C3" s="52" t="s">
        <v>99</v>
      </c>
      <c r="D3" s="138" t="s">
        <v>117</v>
      </c>
      <c r="E3" s="201">
        <v>9275685</v>
      </c>
      <c r="F3" s="138" t="s">
        <v>116</v>
      </c>
      <c r="G3" s="201">
        <v>9557543</v>
      </c>
      <c r="H3" s="52">
        <f>G3-E3</f>
        <v>281858</v>
      </c>
    </row>
    <row r="4" spans="1:24" x14ac:dyDescent="0.25">
      <c r="A4" s="154" t="s">
        <v>3</v>
      </c>
      <c r="B4" s="137" t="s">
        <v>45</v>
      </c>
      <c r="C4" s="52" t="s">
        <v>99</v>
      </c>
      <c r="D4" s="138" t="s">
        <v>117</v>
      </c>
      <c r="E4" s="201">
        <v>8825380</v>
      </c>
      <c r="F4" s="138" t="s">
        <v>116</v>
      </c>
      <c r="G4" s="201">
        <v>9106057</v>
      </c>
      <c r="H4" s="52">
        <f>G4-E4</f>
        <v>280677</v>
      </c>
    </row>
    <row r="5" spans="1:24" x14ac:dyDescent="0.25">
      <c r="A5" s="154" t="s">
        <v>4</v>
      </c>
      <c r="B5" s="137" t="s">
        <v>46</v>
      </c>
      <c r="C5" s="52" t="s">
        <v>99</v>
      </c>
      <c r="D5" s="138" t="s">
        <v>117</v>
      </c>
      <c r="E5" s="201">
        <v>6713393</v>
      </c>
      <c r="F5" s="138" t="s">
        <v>116</v>
      </c>
      <c r="G5" s="201">
        <v>6916121</v>
      </c>
      <c r="H5" s="52">
        <f t="shared" ref="H5:H7" si="0">G5-E5</f>
        <v>202728</v>
      </c>
    </row>
    <row r="6" spans="1:24" ht="30" x14ac:dyDescent="0.25">
      <c r="A6" s="154" t="s">
        <v>5</v>
      </c>
      <c r="B6" s="137" t="s">
        <v>47</v>
      </c>
      <c r="C6" s="52" t="s">
        <v>99</v>
      </c>
      <c r="D6" s="138" t="s">
        <v>117</v>
      </c>
      <c r="E6" s="201">
        <v>2111987</v>
      </c>
      <c r="F6" s="138" t="s">
        <v>116</v>
      </c>
      <c r="G6" s="201">
        <v>2189936</v>
      </c>
      <c r="H6" s="52">
        <f>G6-E6</f>
        <v>77949</v>
      </c>
    </row>
    <row r="7" spans="1:24" x14ac:dyDescent="0.25">
      <c r="A7" s="154" t="s">
        <v>6</v>
      </c>
      <c r="B7" s="137" t="s">
        <v>48</v>
      </c>
      <c r="C7" s="52" t="s">
        <v>99</v>
      </c>
      <c r="D7" s="138" t="s">
        <v>117</v>
      </c>
      <c r="E7" s="201">
        <v>450305</v>
      </c>
      <c r="F7" s="138" t="s">
        <v>116</v>
      </c>
      <c r="G7" s="201">
        <v>451486</v>
      </c>
      <c r="H7" s="52">
        <f t="shared" si="0"/>
        <v>1181</v>
      </c>
    </row>
    <row r="8" spans="1:24" x14ac:dyDescent="0.25">
      <c r="A8" s="154" t="s">
        <v>7</v>
      </c>
      <c r="B8" s="137" t="s">
        <v>49</v>
      </c>
      <c r="C8" s="52" t="s">
        <v>99</v>
      </c>
      <c r="D8" s="138" t="s">
        <v>117</v>
      </c>
      <c r="E8" s="204">
        <v>4.9000000000000004</v>
      </c>
      <c r="F8" s="138" t="s">
        <v>116</v>
      </c>
      <c r="G8" s="204">
        <v>4.7</v>
      </c>
      <c r="H8" s="139">
        <f>G8-E8</f>
        <v>-0.20000000000000018</v>
      </c>
    </row>
    <row r="9" spans="1:24" x14ac:dyDescent="0.25">
      <c r="A9" s="154" t="s">
        <v>8</v>
      </c>
      <c r="B9" s="137" t="s">
        <v>50</v>
      </c>
      <c r="C9" s="52" t="s">
        <v>110</v>
      </c>
      <c r="D9" s="138" t="s">
        <v>119</v>
      </c>
      <c r="E9" s="52">
        <v>261844</v>
      </c>
      <c r="F9" s="138" t="s">
        <v>123</v>
      </c>
      <c r="G9" s="52">
        <v>168875</v>
      </c>
      <c r="H9" s="52">
        <f>G9-E9</f>
        <v>-92969</v>
      </c>
    </row>
    <row r="10" spans="1:24" x14ac:dyDescent="0.25">
      <c r="A10" s="154" t="s">
        <v>9</v>
      </c>
      <c r="B10" s="137" t="s">
        <v>51</v>
      </c>
      <c r="C10" s="52" t="s">
        <v>99</v>
      </c>
      <c r="D10" s="138" t="s">
        <v>111</v>
      </c>
      <c r="E10" s="52">
        <v>365502</v>
      </c>
      <c r="F10" s="138" t="s">
        <v>116</v>
      </c>
      <c r="G10" s="52">
        <v>350542</v>
      </c>
      <c r="H10" s="52">
        <f>G10-E10</f>
        <v>-14960</v>
      </c>
    </row>
    <row r="11" spans="1:24" ht="31.5" customHeight="1" x14ac:dyDescent="0.25">
      <c r="A11" s="154" t="s">
        <v>10</v>
      </c>
      <c r="B11" s="137" t="s">
        <v>52</v>
      </c>
      <c r="C11" s="52" t="s">
        <v>99</v>
      </c>
      <c r="D11" s="138" t="s">
        <v>111</v>
      </c>
      <c r="E11" s="205">
        <v>104.7</v>
      </c>
      <c r="F11" s="138" t="s">
        <v>116</v>
      </c>
      <c r="G11" s="205">
        <v>94.3</v>
      </c>
      <c r="H11" s="52" t="s">
        <v>118</v>
      </c>
    </row>
    <row r="12" spans="1:24" ht="30" x14ac:dyDescent="0.25">
      <c r="A12" s="154" t="s">
        <v>11</v>
      </c>
      <c r="B12" s="137" t="s">
        <v>53</v>
      </c>
      <c r="C12" s="52" t="s">
        <v>110</v>
      </c>
      <c r="D12" s="138" t="s">
        <v>120</v>
      </c>
      <c r="E12" s="52">
        <v>109030</v>
      </c>
      <c r="F12" s="138" t="s">
        <v>121</v>
      </c>
      <c r="G12" s="52">
        <v>119604</v>
      </c>
      <c r="H12" s="52">
        <f>G12-E12</f>
        <v>10574</v>
      </c>
    </row>
    <row r="13" spans="1:24" x14ac:dyDescent="0.25">
      <c r="A13" s="154" t="s">
        <v>32</v>
      </c>
      <c r="B13" s="137" t="s">
        <v>54</v>
      </c>
      <c r="C13" s="52" t="s">
        <v>110</v>
      </c>
      <c r="D13" s="138" t="s">
        <v>120</v>
      </c>
      <c r="E13" s="52">
        <v>76958</v>
      </c>
      <c r="F13" s="138" t="s">
        <v>121</v>
      </c>
      <c r="G13" s="52">
        <v>59177</v>
      </c>
      <c r="H13" s="52">
        <f>G13-E13</f>
        <v>-17781</v>
      </c>
    </row>
    <row r="14" spans="1:24" x14ac:dyDescent="0.25">
      <c r="A14" s="195" t="s">
        <v>12</v>
      </c>
      <c r="B14" s="213" t="s">
        <v>55</v>
      </c>
      <c r="C14" s="214"/>
      <c r="D14" s="64"/>
      <c r="E14" s="64"/>
      <c r="F14" s="65"/>
      <c r="G14" s="65"/>
      <c r="H14" s="6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x14ac:dyDescent="0.25">
      <c r="A15" s="25" t="s">
        <v>13</v>
      </c>
      <c r="B15" s="28" t="s">
        <v>56</v>
      </c>
      <c r="C15" s="52" t="s">
        <v>99</v>
      </c>
      <c r="D15" s="138" t="s">
        <v>115</v>
      </c>
      <c r="E15" s="52">
        <v>107798</v>
      </c>
      <c r="F15" s="138" t="s">
        <v>120</v>
      </c>
      <c r="G15" s="52">
        <v>80031</v>
      </c>
      <c r="H15" s="52">
        <f>G15-E15</f>
        <v>-27767</v>
      </c>
    </row>
    <row r="16" spans="1:24" x14ac:dyDescent="0.25">
      <c r="A16" s="25" t="s">
        <v>14</v>
      </c>
      <c r="B16" s="28" t="s">
        <v>57</v>
      </c>
      <c r="C16" s="52" t="s">
        <v>99</v>
      </c>
      <c r="D16" s="138" t="s">
        <v>115</v>
      </c>
      <c r="E16" s="52">
        <v>1126</v>
      </c>
      <c r="F16" s="138" t="s">
        <v>120</v>
      </c>
      <c r="G16" s="52">
        <v>816</v>
      </c>
      <c r="H16" s="52">
        <f>E16-G16</f>
        <v>310</v>
      </c>
    </row>
    <row r="17" spans="1:24" ht="30" x14ac:dyDescent="0.25">
      <c r="A17" s="25" t="s">
        <v>15</v>
      </c>
      <c r="B17" s="132" t="s">
        <v>58</v>
      </c>
      <c r="C17" s="52" t="s">
        <v>110</v>
      </c>
      <c r="D17" s="155" t="s">
        <v>103</v>
      </c>
      <c r="E17" s="52">
        <v>23560</v>
      </c>
      <c r="F17" s="155" t="s">
        <v>106</v>
      </c>
      <c r="G17" s="52">
        <v>22260</v>
      </c>
      <c r="H17" s="52">
        <f>G17-E17</f>
        <v>-1300</v>
      </c>
    </row>
    <row r="18" spans="1:24" s="86" customFormat="1" ht="30" x14ac:dyDescent="0.25">
      <c r="A18" s="25" t="s">
        <v>16</v>
      </c>
      <c r="B18" s="132" t="s">
        <v>98</v>
      </c>
      <c r="C18" s="52" t="s">
        <v>110</v>
      </c>
      <c r="D18" s="140" t="s">
        <v>114</v>
      </c>
      <c r="E18" s="52">
        <v>1045</v>
      </c>
      <c r="F18" s="140" t="s">
        <v>113</v>
      </c>
      <c r="G18" s="52">
        <v>858</v>
      </c>
      <c r="H18" s="52">
        <f>G18-E18</f>
        <v>-187</v>
      </c>
    </row>
    <row r="19" spans="1:24" s="86" customFormat="1" ht="30" x14ac:dyDescent="0.25">
      <c r="A19" s="25" t="s">
        <v>17</v>
      </c>
      <c r="B19" s="132" t="s">
        <v>60</v>
      </c>
      <c r="C19" s="52" t="s">
        <v>99</v>
      </c>
      <c r="D19" s="138" t="s">
        <v>117</v>
      </c>
      <c r="E19" s="139">
        <v>101.9</v>
      </c>
      <c r="F19" s="138" t="s">
        <v>116</v>
      </c>
      <c r="G19" s="139">
        <v>102.5</v>
      </c>
      <c r="H19" s="206" t="s">
        <v>122</v>
      </c>
      <c r="I19" s="41"/>
    </row>
    <row r="20" spans="1:24" ht="30" x14ac:dyDescent="0.25">
      <c r="A20" s="25" t="s">
        <v>18</v>
      </c>
      <c r="B20" s="132" t="s">
        <v>75</v>
      </c>
      <c r="C20" s="52" t="s">
        <v>110</v>
      </c>
      <c r="D20" s="140" t="s">
        <v>119</v>
      </c>
      <c r="E20" s="52">
        <v>10947760</v>
      </c>
      <c r="F20" s="140" t="s">
        <v>123</v>
      </c>
      <c r="G20" s="52">
        <v>11205682</v>
      </c>
      <c r="H20" s="52">
        <f>G20-E20</f>
        <v>257922</v>
      </c>
    </row>
    <row r="21" spans="1:24" x14ac:dyDescent="0.25">
      <c r="A21" s="25" t="s">
        <v>19</v>
      </c>
      <c r="B21" s="132" t="s">
        <v>76</v>
      </c>
      <c r="C21" s="52" t="s">
        <v>110</v>
      </c>
      <c r="D21" s="140" t="s">
        <v>119</v>
      </c>
      <c r="E21" s="52">
        <v>466197</v>
      </c>
      <c r="F21" s="140" t="s">
        <v>123</v>
      </c>
      <c r="G21" s="52">
        <v>475968</v>
      </c>
      <c r="H21" s="52">
        <f>G21-E21</f>
        <v>9771</v>
      </c>
    </row>
    <row r="22" spans="1:24" s="86" customFormat="1" ht="30" customHeight="1" x14ac:dyDescent="0.25">
      <c r="A22" s="25" t="s">
        <v>20</v>
      </c>
      <c r="B22" s="132" t="s">
        <v>63</v>
      </c>
      <c r="C22" s="52" t="s">
        <v>102</v>
      </c>
      <c r="D22" s="140" t="s">
        <v>128</v>
      </c>
      <c r="E22" s="187">
        <v>409</v>
      </c>
      <c r="F22" s="140" t="s">
        <v>123</v>
      </c>
      <c r="G22" s="203">
        <v>535</v>
      </c>
      <c r="H22" s="52">
        <f>G22-E22</f>
        <v>126</v>
      </c>
      <c r="I22" s="41"/>
    </row>
    <row r="23" spans="1:24" s="86" customFormat="1" ht="30" x14ac:dyDescent="0.25">
      <c r="A23" s="25" t="s">
        <v>35</v>
      </c>
      <c r="B23" s="132" t="s">
        <v>61</v>
      </c>
      <c r="C23" s="52" t="s">
        <v>102</v>
      </c>
      <c r="D23" s="140" t="s">
        <v>128</v>
      </c>
      <c r="E23" s="187">
        <v>214</v>
      </c>
      <c r="F23" s="140" t="s">
        <v>123</v>
      </c>
      <c r="G23" s="203">
        <v>231</v>
      </c>
      <c r="H23" s="52">
        <f>G23-E23</f>
        <v>17</v>
      </c>
      <c r="I23" s="41"/>
    </row>
    <row r="24" spans="1:24" s="86" customFormat="1" x14ac:dyDescent="0.25">
      <c r="A24" s="25" t="s">
        <v>36</v>
      </c>
      <c r="B24" s="132" t="s">
        <v>62</v>
      </c>
      <c r="C24" s="52" t="s">
        <v>102</v>
      </c>
      <c r="D24" s="140" t="s">
        <v>128</v>
      </c>
      <c r="E24" s="187">
        <v>27</v>
      </c>
      <c r="F24" s="140" t="s">
        <v>123</v>
      </c>
      <c r="G24" s="203">
        <v>64</v>
      </c>
      <c r="H24" s="52">
        <f>G24-E24</f>
        <v>37</v>
      </c>
      <c r="I24" s="41"/>
    </row>
    <row r="25" spans="1:24" x14ac:dyDescent="0.25">
      <c r="A25" s="195" t="s">
        <v>21</v>
      </c>
      <c r="B25" s="211" t="s">
        <v>65</v>
      </c>
      <c r="C25" s="212"/>
      <c r="D25" s="78"/>
      <c r="E25" s="79"/>
      <c r="F25" s="80"/>
      <c r="G25" s="81"/>
      <c r="H25" s="88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1:24" ht="30" x14ac:dyDescent="0.25">
      <c r="A26" s="154" t="s">
        <v>25</v>
      </c>
      <c r="B26" s="132" t="s">
        <v>64</v>
      </c>
      <c r="C26" s="52" t="s">
        <v>74</v>
      </c>
      <c r="D26" s="140" t="s">
        <v>106</v>
      </c>
      <c r="E26" s="52">
        <v>40567</v>
      </c>
      <c r="F26" s="140" t="s">
        <v>131</v>
      </c>
      <c r="G26" s="52">
        <v>43407</v>
      </c>
      <c r="H26" s="52">
        <f t="shared" ref="H26" si="1">G26-E26</f>
        <v>2840</v>
      </c>
    </row>
    <row r="27" spans="1:24" ht="30" x14ac:dyDescent="0.25">
      <c r="A27" s="154" t="s">
        <v>22</v>
      </c>
      <c r="B27" s="132" t="s">
        <v>66</v>
      </c>
      <c r="C27" s="52" t="s">
        <v>99</v>
      </c>
      <c r="D27" s="138" t="s">
        <v>112</v>
      </c>
      <c r="E27" s="139">
        <v>5.0999999999999996</v>
      </c>
      <c r="F27" s="138" t="s">
        <v>111</v>
      </c>
      <c r="G27" s="139">
        <v>5.0999999999999996</v>
      </c>
      <c r="H27" s="139" t="s">
        <v>34</v>
      </c>
    </row>
    <row r="28" spans="1:24" ht="30" x14ac:dyDescent="0.25">
      <c r="A28" s="154" t="s">
        <v>23</v>
      </c>
      <c r="B28" s="132" t="s">
        <v>67</v>
      </c>
      <c r="C28" s="52" t="s">
        <v>99</v>
      </c>
      <c r="D28" s="138" t="s">
        <v>115</v>
      </c>
      <c r="E28" s="52">
        <v>177464</v>
      </c>
      <c r="F28" s="138" t="s">
        <v>120</v>
      </c>
      <c r="G28" s="52">
        <v>183354</v>
      </c>
      <c r="H28" s="52">
        <f>G28-E28</f>
        <v>5890</v>
      </c>
    </row>
    <row r="29" spans="1:24" x14ac:dyDescent="0.25">
      <c r="A29" s="154" t="s">
        <v>24</v>
      </c>
      <c r="B29" s="132" t="s">
        <v>68</v>
      </c>
      <c r="C29" s="52" t="s">
        <v>110</v>
      </c>
      <c r="D29" s="138" t="s">
        <v>120</v>
      </c>
      <c r="E29" s="52">
        <v>2327985</v>
      </c>
      <c r="F29" s="138" t="s">
        <v>121</v>
      </c>
      <c r="G29" s="52">
        <v>2344030</v>
      </c>
      <c r="H29" s="52">
        <f>G29-E29</f>
        <v>16045</v>
      </c>
    </row>
    <row r="30" spans="1:24" x14ac:dyDescent="0.25">
      <c r="A30" s="154" t="s">
        <v>26</v>
      </c>
      <c r="B30" s="132" t="s">
        <v>69</v>
      </c>
      <c r="C30" s="52" t="s">
        <v>110</v>
      </c>
      <c r="D30" s="138" t="s">
        <v>120</v>
      </c>
      <c r="E30" s="52">
        <v>120823</v>
      </c>
      <c r="F30" s="138" t="s">
        <v>121</v>
      </c>
      <c r="G30" s="52">
        <v>120730</v>
      </c>
      <c r="H30" s="52">
        <f t="shared" ref="H30:H33" si="2">G30-E30</f>
        <v>-93</v>
      </c>
    </row>
    <row r="31" spans="1:24" ht="30" x14ac:dyDescent="0.25">
      <c r="A31" s="154" t="s">
        <v>27</v>
      </c>
      <c r="B31" s="132" t="s">
        <v>70</v>
      </c>
      <c r="C31" s="52" t="s">
        <v>110</v>
      </c>
      <c r="D31" s="140" t="s">
        <v>128</v>
      </c>
      <c r="E31" s="165">
        <v>775.4</v>
      </c>
      <c r="F31" s="140" t="s">
        <v>123</v>
      </c>
      <c r="G31" s="165">
        <v>598.4</v>
      </c>
      <c r="H31" s="139">
        <f>G31-E31</f>
        <v>-177</v>
      </c>
    </row>
    <row r="32" spans="1:24" ht="30" x14ac:dyDescent="0.25">
      <c r="A32" s="154" t="s">
        <v>28</v>
      </c>
      <c r="B32" s="132" t="s">
        <v>71</v>
      </c>
      <c r="C32" s="52" t="s">
        <v>110</v>
      </c>
      <c r="D32" s="140" t="s">
        <v>128</v>
      </c>
      <c r="E32" s="139">
        <v>28.2</v>
      </c>
      <c r="F32" s="140" t="s">
        <v>123</v>
      </c>
      <c r="G32" s="139">
        <v>20.3</v>
      </c>
      <c r="H32" s="139">
        <f>G32-E32</f>
        <v>-7.8999999999999986</v>
      </c>
    </row>
    <row r="33" spans="1:10" ht="30" x14ac:dyDescent="0.25">
      <c r="A33" s="154" t="s">
        <v>29</v>
      </c>
      <c r="B33" s="132" t="s">
        <v>72</v>
      </c>
      <c r="C33" s="52" t="s">
        <v>110</v>
      </c>
      <c r="D33" s="140" t="s">
        <v>119</v>
      </c>
      <c r="E33" s="52">
        <v>535442</v>
      </c>
      <c r="F33" s="140" t="s">
        <v>123</v>
      </c>
      <c r="G33" s="52">
        <v>545509</v>
      </c>
      <c r="H33" s="52">
        <f t="shared" si="2"/>
        <v>10067</v>
      </c>
    </row>
    <row r="34" spans="1:10" ht="30" x14ac:dyDescent="0.25">
      <c r="A34" s="154" t="s">
        <v>30</v>
      </c>
      <c r="B34" s="132" t="s">
        <v>108</v>
      </c>
      <c r="C34" s="52" t="s">
        <v>110</v>
      </c>
      <c r="D34" s="140" t="s">
        <v>109</v>
      </c>
      <c r="E34" s="52">
        <v>97203</v>
      </c>
      <c r="F34" s="140" t="s">
        <v>105</v>
      </c>
      <c r="G34" s="52">
        <v>81201</v>
      </c>
      <c r="H34" s="52">
        <f>G34-E34</f>
        <v>-16002</v>
      </c>
    </row>
    <row r="35" spans="1:10" x14ac:dyDescent="0.25">
      <c r="A35" s="77" t="s">
        <v>97</v>
      </c>
      <c r="I35" s="86"/>
      <c r="J35" s="86"/>
    </row>
    <row r="36" spans="1:10" x14ac:dyDescent="0.25">
      <c r="A36" s="77" t="s">
        <v>104</v>
      </c>
    </row>
    <row r="37" spans="1:10" x14ac:dyDescent="0.25">
      <c r="A37" s="5" t="s">
        <v>130</v>
      </c>
      <c r="B37" s="77"/>
      <c r="D37" s="85"/>
      <c r="E37" s="85"/>
      <c r="F37" s="84"/>
    </row>
    <row r="38" spans="1:10" x14ac:dyDescent="0.25">
      <c r="E38"/>
    </row>
  </sheetData>
  <mergeCells count="5">
    <mergeCell ref="D1:E1"/>
    <mergeCell ref="F1:G1"/>
    <mergeCell ref="B2:C2"/>
    <mergeCell ref="B14:C14"/>
    <mergeCell ref="B25:C25"/>
  </mergeCells>
  <phoneticPr fontId="2" type="noConversion"/>
  <pageMargins left="0.7" right="0.7" top="0.75" bottom="0.75" header="0.3" footer="0.3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"/>
  <sheetViews>
    <sheetView zoomScale="90" zoomScaleNormal="90" workbookViewId="0">
      <pane xSplit="2" ySplit="3" topLeftCell="BH4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5" x14ac:dyDescent="0.25"/>
  <cols>
    <col min="1" max="1" width="6.28515625" style="3" customWidth="1"/>
    <col min="2" max="2" width="37.5703125" style="3" customWidth="1"/>
    <col min="3" max="3" width="12.85546875" style="3" customWidth="1"/>
    <col min="4" max="7" width="11.42578125" style="3" customWidth="1"/>
    <col min="9" max="20" width="11.42578125" style="3" customWidth="1"/>
    <col min="21" max="21" width="10.28515625" style="3" customWidth="1"/>
    <col min="22" max="22" width="10.28515625" style="3" bestFit="1" customWidth="1"/>
    <col min="23" max="24" width="9.42578125" style="3" bestFit="1" customWidth="1"/>
    <col min="25" max="26" width="9.5703125" style="3" bestFit="1" customWidth="1"/>
    <col min="27" max="27" width="9.7109375" style="3" bestFit="1" customWidth="1"/>
    <col min="28" max="29" width="9.5703125" style="3" bestFit="1" customWidth="1"/>
    <col min="30" max="30" width="9.42578125" style="3" bestFit="1" customWidth="1"/>
    <col min="31" max="31" width="9.140625" style="3"/>
    <col min="32" max="32" width="11.85546875" style="3" customWidth="1"/>
    <col min="33" max="33" width="11" style="3" customWidth="1"/>
    <col min="34" max="34" width="10.42578125" style="3" bestFit="1" customWidth="1"/>
    <col min="35" max="39" width="9.140625" style="3"/>
    <col min="40" max="40" width="9.28515625" style="3" bestFit="1" customWidth="1"/>
    <col min="41" max="42" width="9.140625" style="3"/>
    <col min="43" max="43" width="11.140625" style="3" customWidth="1"/>
    <col min="44" max="44" width="9.140625" style="3"/>
    <col min="45" max="46" width="10.140625" style="3" customWidth="1"/>
    <col min="47" max="16384" width="9.140625" style="3"/>
  </cols>
  <sheetData>
    <row r="1" spans="1:85" ht="15" customHeight="1" x14ac:dyDescent="0.25">
      <c r="A1" s="264" t="s">
        <v>0</v>
      </c>
      <c r="B1" s="265" t="s">
        <v>38</v>
      </c>
      <c r="C1" s="221" t="s">
        <v>39</v>
      </c>
      <c r="D1" s="221">
        <v>2015</v>
      </c>
      <c r="E1" s="221">
        <v>2016</v>
      </c>
      <c r="F1" s="221">
        <v>2017</v>
      </c>
      <c r="G1" s="221">
        <v>2018</v>
      </c>
      <c r="H1" s="218">
        <v>2019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0"/>
      <c r="U1" s="221">
        <v>2020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15" t="s">
        <v>91</v>
      </c>
      <c r="AH1" s="221">
        <v>2021</v>
      </c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15" t="s">
        <v>91</v>
      </c>
      <c r="AU1" s="218">
        <v>2022</v>
      </c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20"/>
      <c r="BG1" s="215" t="s">
        <v>91</v>
      </c>
      <c r="BH1" s="218">
        <v>2023</v>
      </c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20"/>
      <c r="BT1" s="215" t="s">
        <v>91</v>
      </c>
      <c r="BU1" s="218">
        <v>2024</v>
      </c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20"/>
      <c r="CG1" s="215" t="s">
        <v>91</v>
      </c>
    </row>
    <row r="2" spans="1:85" x14ac:dyDescent="0.25">
      <c r="A2" s="264"/>
      <c r="B2" s="265"/>
      <c r="C2" s="221"/>
      <c r="D2" s="221"/>
      <c r="E2" s="221"/>
      <c r="F2" s="221"/>
      <c r="G2" s="221"/>
      <c r="H2" s="221" t="s">
        <v>92</v>
      </c>
      <c r="I2" s="221"/>
      <c r="J2" s="221"/>
      <c r="K2" s="221" t="s">
        <v>93</v>
      </c>
      <c r="L2" s="221"/>
      <c r="M2" s="221"/>
      <c r="N2" s="221" t="s">
        <v>94</v>
      </c>
      <c r="O2" s="221"/>
      <c r="P2" s="221"/>
      <c r="Q2" s="221" t="s">
        <v>95</v>
      </c>
      <c r="R2" s="221"/>
      <c r="S2" s="221"/>
      <c r="T2" s="215" t="s">
        <v>91</v>
      </c>
      <c r="U2" s="221" t="s">
        <v>92</v>
      </c>
      <c r="V2" s="221"/>
      <c r="W2" s="221"/>
      <c r="X2" s="221" t="s">
        <v>93</v>
      </c>
      <c r="Y2" s="221"/>
      <c r="Z2" s="221"/>
      <c r="AA2" s="221" t="s">
        <v>94</v>
      </c>
      <c r="AB2" s="221"/>
      <c r="AC2" s="221"/>
      <c r="AD2" s="221" t="s">
        <v>95</v>
      </c>
      <c r="AE2" s="221"/>
      <c r="AF2" s="221"/>
      <c r="AG2" s="216"/>
      <c r="AH2" s="221" t="s">
        <v>92</v>
      </c>
      <c r="AI2" s="221"/>
      <c r="AJ2" s="221"/>
      <c r="AK2" s="221" t="s">
        <v>93</v>
      </c>
      <c r="AL2" s="221"/>
      <c r="AM2" s="221"/>
      <c r="AN2" s="221" t="s">
        <v>94</v>
      </c>
      <c r="AO2" s="221"/>
      <c r="AP2" s="221"/>
      <c r="AQ2" s="221" t="s">
        <v>95</v>
      </c>
      <c r="AR2" s="221"/>
      <c r="AS2" s="221"/>
      <c r="AT2" s="216"/>
      <c r="AU2" s="221" t="s">
        <v>92</v>
      </c>
      <c r="AV2" s="221"/>
      <c r="AW2" s="221"/>
      <c r="AX2" s="221" t="s">
        <v>93</v>
      </c>
      <c r="AY2" s="221"/>
      <c r="AZ2" s="221"/>
      <c r="BA2" s="221" t="s">
        <v>94</v>
      </c>
      <c r="BB2" s="221"/>
      <c r="BC2" s="221"/>
      <c r="BD2" s="221" t="s">
        <v>95</v>
      </c>
      <c r="BE2" s="221"/>
      <c r="BF2" s="221"/>
      <c r="BG2" s="216"/>
      <c r="BH2" s="221" t="s">
        <v>92</v>
      </c>
      <c r="BI2" s="221"/>
      <c r="BJ2" s="221"/>
      <c r="BK2" s="221" t="s">
        <v>93</v>
      </c>
      <c r="BL2" s="221"/>
      <c r="BM2" s="221"/>
      <c r="BN2" s="221" t="s">
        <v>94</v>
      </c>
      <c r="BO2" s="221"/>
      <c r="BP2" s="221"/>
      <c r="BQ2" s="221" t="s">
        <v>95</v>
      </c>
      <c r="BR2" s="221"/>
      <c r="BS2" s="221"/>
      <c r="BT2" s="216"/>
      <c r="BU2" s="221" t="s">
        <v>92</v>
      </c>
      <c r="BV2" s="221"/>
      <c r="BW2" s="221"/>
      <c r="BX2" s="221" t="s">
        <v>93</v>
      </c>
      <c r="BY2" s="221"/>
      <c r="BZ2" s="221"/>
      <c r="CA2" s="221" t="s">
        <v>94</v>
      </c>
      <c r="CB2" s="221"/>
      <c r="CC2" s="221"/>
      <c r="CD2" s="221" t="s">
        <v>95</v>
      </c>
      <c r="CE2" s="221"/>
      <c r="CF2" s="221"/>
      <c r="CG2" s="216"/>
    </row>
    <row r="3" spans="1:85" ht="30" x14ac:dyDescent="0.25">
      <c r="A3" s="264"/>
      <c r="B3" s="265"/>
      <c r="C3" s="221"/>
      <c r="D3" s="221"/>
      <c r="E3" s="221"/>
      <c r="F3" s="221"/>
      <c r="G3" s="221"/>
      <c r="H3" s="12" t="s">
        <v>79</v>
      </c>
      <c r="I3" s="12" t="s">
        <v>80</v>
      </c>
      <c r="J3" s="12" t="s">
        <v>81</v>
      </c>
      <c r="K3" s="12" t="s">
        <v>82</v>
      </c>
      <c r="L3" s="12" t="s">
        <v>83</v>
      </c>
      <c r="M3" s="12" t="s">
        <v>84</v>
      </c>
      <c r="N3" s="12" t="s">
        <v>85</v>
      </c>
      <c r="O3" s="12" t="s">
        <v>86</v>
      </c>
      <c r="P3" s="12" t="s">
        <v>87</v>
      </c>
      <c r="Q3" s="12" t="s">
        <v>88</v>
      </c>
      <c r="R3" s="12" t="s">
        <v>89</v>
      </c>
      <c r="S3" s="12" t="s">
        <v>90</v>
      </c>
      <c r="T3" s="217"/>
      <c r="U3" s="12" t="s">
        <v>79</v>
      </c>
      <c r="V3" s="12" t="s">
        <v>80</v>
      </c>
      <c r="W3" s="12" t="s">
        <v>81</v>
      </c>
      <c r="X3" s="12" t="s">
        <v>82</v>
      </c>
      <c r="Y3" s="12" t="s">
        <v>83</v>
      </c>
      <c r="Z3" s="12" t="s">
        <v>84</v>
      </c>
      <c r="AA3" s="12" t="s">
        <v>85</v>
      </c>
      <c r="AB3" s="12" t="s">
        <v>86</v>
      </c>
      <c r="AC3" s="12" t="s">
        <v>87</v>
      </c>
      <c r="AD3" s="12" t="s">
        <v>88</v>
      </c>
      <c r="AE3" s="12" t="s">
        <v>89</v>
      </c>
      <c r="AF3" s="12" t="s">
        <v>90</v>
      </c>
      <c r="AG3" s="217"/>
      <c r="AH3" s="12" t="s">
        <v>79</v>
      </c>
      <c r="AI3" s="12" t="s">
        <v>80</v>
      </c>
      <c r="AJ3" s="12" t="s">
        <v>81</v>
      </c>
      <c r="AK3" s="12" t="s">
        <v>82</v>
      </c>
      <c r="AL3" s="12" t="s">
        <v>83</v>
      </c>
      <c r="AM3" s="12" t="s">
        <v>84</v>
      </c>
      <c r="AN3" s="12" t="s">
        <v>85</v>
      </c>
      <c r="AO3" s="12" t="s">
        <v>86</v>
      </c>
      <c r="AP3" s="12" t="s">
        <v>87</v>
      </c>
      <c r="AQ3" s="12" t="s">
        <v>88</v>
      </c>
      <c r="AR3" s="12" t="s">
        <v>89</v>
      </c>
      <c r="AS3" s="12" t="s">
        <v>90</v>
      </c>
      <c r="AT3" s="217"/>
      <c r="AU3" s="12" t="s">
        <v>79</v>
      </c>
      <c r="AV3" s="12" t="s">
        <v>80</v>
      </c>
      <c r="AW3" s="12" t="s">
        <v>81</v>
      </c>
      <c r="AX3" s="12" t="s">
        <v>82</v>
      </c>
      <c r="AY3" s="12" t="s">
        <v>83</v>
      </c>
      <c r="AZ3" s="12" t="s">
        <v>84</v>
      </c>
      <c r="BA3" s="12" t="s">
        <v>85</v>
      </c>
      <c r="BB3" s="12" t="s">
        <v>86</v>
      </c>
      <c r="BC3" s="12" t="s">
        <v>87</v>
      </c>
      <c r="BD3" s="12" t="s">
        <v>88</v>
      </c>
      <c r="BE3" s="12" t="s">
        <v>89</v>
      </c>
      <c r="BF3" s="12" t="s">
        <v>90</v>
      </c>
      <c r="BG3" s="217"/>
      <c r="BH3" s="12" t="s">
        <v>79</v>
      </c>
      <c r="BI3" s="12" t="s">
        <v>80</v>
      </c>
      <c r="BJ3" s="12" t="s">
        <v>81</v>
      </c>
      <c r="BK3" s="12" t="s">
        <v>82</v>
      </c>
      <c r="BL3" s="12" t="s">
        <v>83</v>
      </c>
      <c r="BM3" s="12" t="s">
        <v>84</v>
      </c>
      <c r="BN3" s="12" t="s">
        <v>85</v>
      </c>
      <c r="BO3" s="12" t="s">
        <v>86</v>
      </c>
      <c r="BP3" s="12" t="s">
        <v>87</v>
      </c>
      <c r="BQ3" s="12" t="s">
        <v>88</v>
      </c>
      <c r="BR3" s="12" t="s">
        <v>89</v>
      </c>
      <c r="BS3" s="12" t="s">
        <v>90</v>
      </c>
      <c r="BT3" s="217"/>
      <c r="BU3" s="12" t="s">
        <v>79</v>
      </c>
      <c r="BV3" s="12" t="s">
        <v>80</v>
      </c>
      <c r="BW3" s="12" t="s">
        <v>81</v>
      </c>
      <c r="BX3" s="12" t="s">
        <v>82</v>
      </c>
      <c r="BY3" s="12" t="s">
        <v>83</v>
      </c>
      <c r="BZ3" s="12" t="s">
        <v>84</v>
      </c>
      <c r="CA3" s="12" t="s">
        <v>85</v>
      </c>
      <c r="CB3" s="12" t="s">
        <v>86</v>
      </c>
      <c r="CC3" s="12" t="s">
        <v>87</v>
      </c>
      <c r="CD3" s="12" t="s">
        <v>88</v>
      </c>
      <c r="CE3" s="12" t="s">
        <v>89</v>
      </c>
      <c r="CF3" s="12" t="s">
        <v>90</v>
      </c>
      <c r="CG3" s="217"/>
    </row>
    <row r="4" spans="1:85" s="15" customFormat="1" ht="15" customHeight="1" x14ac:dyDescent="0.25">
      <c r="A4" s="27" t="s">
        <v>2</v>
      </c>
      <c r="B4" s="28" t="s">
        <v>44</v>
      </c>
      <c r="C4" s="1" t="s">
        <v>99</v>
      </c>
      <c r="D4" s="14">
        <v>8887555</v>
      </c>
      <c r="E4" s="14">
        <v>8998843</v>
      </c>
      <c r="F4" s="14">
        <v>9027432</v>
      </c>
      <c r="G4" s="14">
        <v>9138633</v>
      </c>
      <c r="H4" s="261">
        <v>9175422</v>
      </c>
      <c r="I4" s="262"/>
      <c r="J4" s="263"/>
      <c r="K4" s="261">
        <v>9204749</v>
      </c>
      <c r="L4" s="262"/>
      <c r="M4" s="263"/>
      <c r="N4" s="261">
        <v>9125323</v>
      </c>
      <c r="O4" s="262"/>
      <c r="P4" s="263"/>
      <c r="Q4" s="261">
        <v>9214796</v>
      </c>
      <c r="R4" s="262"/>
      <c r="S4" s="263"/>
      <c r="T4" s="14">
        <v>9221481</v>
      </c>
      <c r="U4" s="234">
        <v>9236463</v>
      </c>
      <c r="V4" s="260"/>
      <c r="W4" s="260"/>
      <c r="X4" s="234">
        <v>9157672</v>
      </c>
      <c r="Y4" s="260"/>
      <c r="Z4" s="260"/>
      <c r="AA4" s="234">
        <v>9167894</v>
      </c>
      <c r="AB4" s="260"/>
      <c r="AC4" s="260"/>
      <c r="AD4" s="256">
        <v>9197463</v>
      </c>
      <c r="AE4" s="257"/>
      <c r="AF4" s="258"/>
      <c r="AG4" s="75">
        <v>9180845</v>
      </c>
      <c r="AH4" s="256">
        <v>9232393</v>
      </c>
      <c r="AI4" s="257">
        <v>9232393</v>
      </c>
      <c r="AJ4" s="258">
        <v>9232393</v>
      </c>
      <c r="AK4" s="249">
        <v>9256383</v>
      </c>
      <c r="AL4" s="250"/>
      <c r="AM4" s="251"/>
      <c r="AN4" s="249">
        <v>9263614</v>
      </c>
      <c r="AO4" s="250">
        <v>9263614</v>
      </c>
      <c r="AP4" s="251">
        <v>9263614</v>
      </c>
      <c r="AQ4" s="249">
        <v>9262301</v>
      </c>
      <c r="AR4" s="250"/>
      <c r="AS4" s="251"/>
      <c r="AT4" s="52">
        <v>9256757</v>
      </c>
      <c r="AU4" s="249">
        <v>9269421</v>
      </c>
      <c r="AV4" s="250"/>
      <c r="AW4" s="251"/>
      <c r="AX4" s="231">
        <v>9280093</v>
      </c>
      <c r="AY4" s="232"/>
      <c r="AZ4" s="233"/>
      <c r="BA4" s="231">
        <v>9275685</v>
      </c>
      <c r="BB4" s="232"/>
      <c r="BC4" s="233"/>
      <c r="BD4" s="231">
        <v>9421585</v>
      </c>
      <c r="BE4" s="232"/>
      <c r="BF4" s="233"/>
      <c r="BG4" s="188">
        <v>9429809</v>
      </c>
      <c r="BH4" s="231">
        <v>9485343</v>
      </c>
      <c r="BI4" s="232"/>
      <c r="BJ4" s="233"/>
      <c r="BK4" s="231">
        <v>9567725</v>
      </c>
      <c r="BL4" s="232"/>
      <c r="BM4" s="233"/>
      <c r="BN4" s="231">
        <v>9557543</v>
      </c>
      <c r="BO4" s="232"/>
      <c r="BP4" s="233"/>
      <c r="BQ4" s="222" t="s">
        <v>107</v>
      </c>
      <c r="BR4" s="223"/>
      <c r="BS4" s="224"/>
      <c r="BT4" s="59"/>
      <c r="BU4" s="243" t="s">
        <v>125</v>
      </c>
      <c r="BV4" s="244"/>
      <c r="BW4" s="245"/>
      <c r="BX4" s="243" t="s">
        <v>126</v>
      </c>
      <c r="BY4" s="244"/>
      <c r="BZ4" s="245"/>
      <c r="CA4" s="243" t="s">
        <v>127</v>
      </c>
      <c r="CB4" s="244"/>
      <c r="CC4" s="245"/>
      <c r="CD4" s="285" t="s">
        <v>124</v>
      </c>
      <c r="CE4" s="286"/>
      <c r="CF4" s="287"/>
      <c r="CG4" s="59"/>
    </row>
    <row r="5" spans="1:85" x14ac:dyDescent="0.25">
      <c r="A5" s="29" t="s">
        <v>3</v>
      </c>
      <c r="B5" s="30" t="s">
        <v>45</v>
      </c>
      <c r="C5" s="1" t="s">
        <v>99</v>
      </c>
      <c r="D5" s="14">
        <v>8433313</v>
      </c>
      <c r="E5" s="14">
        <v>8553376</v>
      </c>
      <c r="F5" s="14">
        <v>8585153</v>
      </c>
      <c r="G5" s="14">
        <v>8694989</v>
      </c>
      <c r="H5" s="261">
        <v>8732556</v>
      </c>
      <c r="I5" s="262"/>
      <c r="J5" s="263"/>
      <c r="K5" s="261">
        <v>8762945</v>
      </c>
      <c r="L5" s="262"/>
      <c r="M5" s="263"/>
      <c r="N5" s="261">
        <v>8773215</v>
      </c>
      <c r="O5" s="262"/>
      <c r="P5" s="263"/>
      <c r="Q5" s="261">
        <v>8773370</v>
      </c>
      <c r="R5" s="262"/>
      <c r="S5" s="263"/>
      <c r="T5" s="14">
        <v>8780829</v>
      </c>
      <c r="U5" s="255">
        <v>8794054</v>
      </c>
      <c r="V5" s="255"/>
      <c r="W5" s="255"/>
      <c r="X5" s="255">
        <v>8703701</v>
      </c>
      <c r="Y5" s="255"/>
      <c r="Z5" s="255"/>
      <c r="AA5" s="234">
        <v>8713145</v>
      </c>
      <c r="AB5" s="234"/>
      <c r="AC5" s="234"/>
      <c r="AD5" s="256">
        <v>8744477</v>
      </c>
      <c r="AE5" s="257"/>
      <c r="AF5" s="258"/>
      <c r="AG5" s="75">
        <v>8732040</v>
      </c>
      <c r="AH5" s="256">
        <v>8781122</v>
      </c>
      <c r="AI5" s="257">
        <v>8781122</v>
      </c>
      <c r="AJ5" s="258">
        <v>8781122</v>
      </c>
      <c r="AK5" s="249">
        <v>8805024</v>
      </c>
      <c r="AL5" s="250"/>
      <c r="AM5" s="251"/>
      <c r="AN5" s="249">
        <v>8812861</v>
      </c>
      <c r="AO5" s="250">
        <v>8812861</v>
      </c>
      <c r="AP5" s="251">
        <v>8812861</v>
      </c>
      <c r="AQ5" s="249">
        <v>8811894</v>
      </c>
      <c r="AR5" s="250"/>
      <c r="AS5" s="251"/>
      <c r="AT5" s="52">
        <v>8807113</v>
      </c>
      <c r="AU5" s="249">
        <v>8816287</v>
      </c>
      <c r="AV5" s="250"/>
      <c r="AW5" s="251"/>
      <c r="AX5" s="231">
        <v>8828142</v>
      </c>
      <c r="AY5" s="232"/>
      <c r="AZ5" s="233"/>
      <c r="BA5" s="231">
        <v>8825380</v>
      </c>
      <c r="BB5" s="232"/>
      <c r="BC5" s="233"/>
      <c r="BD5" s="231">
        <v>8965536</v>
      </c>
      <c r="BE5" s="232"/>
      <c r="BF5" s="233"/>
      <c r="BG5" s="188">
        <v>8971539</v>
      </c>
      <c r="BH5" s="231">
        <v>9031890</v>
      </c>
      <c r="BI5" s="232"/>
      <c r="BJ5" s="233"/>
      <c r="BK5" s="231">
        <v>9115082</v>
      </c>
      <c r="BL5" s="232"/>
      <c r="BM5" s="233"/>
      <c r="BN5" s="231">
        <v>9106057</v>
      </c>
      <c r="BO5" s="232"/>
      <c r="BP5" s="233"/>
      <c r="BQ5" s="225"/>
      <c r="BR5" s="226"/>
      <c r="BS5" s="227"/>
      <c r="BT5" s="59"/>
      <c r="BU5" s="282"/>
      <c r="BV5" s="283"/>
      <c r="BW5" s="284"/>
      <c r="BX5" s="282"/>
      <c r="BY5" s="283"/>
      <c r="BZ5" s="284"/>
      <c r="CA5" s="282"/>
      <c r="CB5" s="283"/>
      <c r="CC5" s="284"/>
      <c r="CD5" s="288"/>
      <c r="CE5" s="289"/>
      <c r="CF5" s="290"/>
      <c r="CG5" s="59"/>
    </row>
    <row r="6" spans="1:85" x14ac:dyDescent="0.25">
      <c r="A6" s="29" t="s">
        <v>4</v>
      </c>
      <c r="B6" s="30" t="s">
        <v>77</v>
      </c>
      <c r="C6" s="1" t="s">
        <v>99</v>
      </c>
      <c r="D6" s="14">
        <v>6294888</v>
      </c>
      <c r="E6" s="14">
        <v>6342835</v>
      </c>
      <c r="F6" s="14">
        <v>6485931</v>
      </c>
      <c r="G6" s="14">
        <v>6612467</v>
      </c>
      <c r="H6" s="261">
        <v>6669157</v>
      </c>
      <c r="I6" s="262"/>
      <c r="J6" s="263"/>
      <c r="K6" s="261">
        <v>6672482</v>
      </c>
      <c r="L6" s="262"/>
      <c r="M6" s="263"/>
      <c r="N6" s="261">
        <v>6669086</v>
      </c>
      <c r="O6" s="262"/>
      <c r="P6" s="263"/>
      <c r="Q6" s="261">
        <v>6667126</v>
      </c>
      <c r="R6" s="262"/>
      <c r="S6" s="263"/>
      <c r="T6" s="14">
        <v>6681580</v>
      </c>
      <c r="U6" s="255">
        <v>6747145</v>
      </c>
      <c r="V6" s="255"/>
      <c r="W6" s="255"/>
      <c r="X6" s="255">
        <v>6659193</v>
      </c>
      <c r="Y6" s="255"/>
      <c r="Z6" s="255"/>
      <c r="AA6" s="234">
        <v>6652792</v>
      </c>
      <c r="AB6" s="234"/>
      <c r="AC6" s="234"/>
      <c r="AD6" s="256">
        <v>6675519</v>
      </c>
      <c r="AE6" s="257"/>
      <c r="AF6" s="258"/>
      <c r="AG6" s="75">
        <v>6686666</v>
      </c>
      <c r="AH6" s="256">
        <v>6702718</v>
      </c>
      <c r="AI6" s="257">
        <v>6702718</v>
      </c>
      <c r="AJ6" s="258">
        <v>6702718</v>
      </c>
      <c r="AK6" s="249">
        <v>6700319</v>
      </c>
      <c r="AL6" s="250"/>
      <c r="AM6" s="251"/>
      <c r="AN6" s="249">
        <v>6684896</v>
      </c>
      <c r="AO6" s="250">
        <v>6684896</v>
      </c>
      <c r="AP6" s="251">
        <v>6684896</v>
      </c>
      <c r="AQ6" s="249">
        <v>6717036</v>
      </c>
      <c r="AR6" s="250"/>
      <c r="AS6" s="251"/>
      <c r="AT6" s="52">
        <v>6710206</v>
      </c>
      <c r="AU6" s="249">
        <v>6733483</v>
      </c>
      <c r="AV6" s="250"/>
      <c r="AW6" s="251"/>
      <c r="AX6" s="231">
        <v>6720742</v>
      </c>
      <c r="AY6" s="232"/>
      <c r="AZ6" s="233"/>
      <c r="BA6" s="231">
        <v>6713393</v>
      </c>
      <c r="BB6" s="232"/>
      <c r="BC6" s="233"/>
      <c r="BD6" s="231">
        <v>6830886</v>
      </c>
      <c r="BE6" s="232"/>
      <c r="BF6" s="233"/>
      <c r="BG6" s="188">
        <v>6847300</v>
      </c>
      <c r="BH6" s="231">
        <v>6900406</v>
      </c>
      <c r="BI6" s="232"/>
      <c r="BJ6" s="233"/>
      <c r="BK6" s="231">
        <v>6945820</v>
      </c>
      <c r="BL6" s="232"/>
      <c r="BM6" s="233"/>
      <c r="BN6" s="231">
        <v>6916121</v>
      </c>
      <c r="BO6" s="232"/>
      <c r="BP6" s="233"/>
      <c r="BQ6" s="225"/>
      <c r="BR6" s="226"/>
      <c r="BS6" s="227"/>
      <c r="BT6" s="59"/>
      <c r="BU6" s="282"/>
      <c r="BV6" s="283"/>
      <c r="BW6" s="284"/>
      <c r="BX6" s="282"/>
      <c r="BY6" s="283"/>
      <c r="BZ6" s="284"/>
      <c r="CA6" s="282"/>
      <c r="CB6" s="283"/>
      <c r="CC6" s="284"/>
      <c r="CD6" s="288"/>
      <c r="CE6" s="289"/>
      <c r="CF6" s="290"/>
      <c r="CG6" s="59"/>
    </row>
    <row r="7" spans="1:85" ht="30" x14ac:dyDescent="0.25">
      <c r="A7" s="29" t="s">
        <v>5</v>
      </c>
      <c r="B7" s="30" t="s">
        <v>47</v>
      </c>
      <c r="C7" s="1" t="s">
        <v>99</v>
      </c>
      <c r="D7" s="14">
        <v>2138425</v>
      </c>
      <c r="E7" s="14">
        <v>2210541</v>
      </c>
      <c r="F7" s="14">
        <v>2099222</v>
      </c>
      <c r="G7" s="14">
        <v>2082522</v>
      </c>
      <c r="H7" s="261">
        <v>2063399</v>
      </c>
      <c r="I7" s="262"/>
      <c r="J7" s="263"/>
      <c r="K7" s="261">
        <v>2090463</v>
      </c>
      <c r="L7" s="262"/>
      <c r="M7" s="263"/>
      <c r="N7" s="261">
        <v>2104129</v>
      </c>
      <c r="O7" s="262"/>
      <c r="P7" s="263"/>
      <c r="Q7" s="261">
        <v>2106244</v>
      </c>
      <c r="R7" s="262"/>
      <c r="S7" s="263"/>
      <c r="T7" s="14">
        <v>2099249</v>
      </c>
      <c r="U7" s="255">
        <v>2046909</v>
      </c>
      <c r="V7" s="255"/>
      <c r="W7" s="255"/>
      <c r="X7" s="255">
        <v>2044508</v>
      </c>
      <c r="Y7" s="255"/>
      <c r="Z7" s="255"/>
      <c r="AA7" s="234">
        <v>2060353</v>
      </c>
      <c r="AB7" s="234"/>
      <c r="AC7" s="234"/>
      <c r="AD7" s="256">
        <v>2068958</v>
      </c>
      <c r="AE7" s="257"/>
      <c r="AF7" s="258"/>
      <c r="AG7" s="75">
        <v>2045374</v>
      </c>
      <c r="AH7" s="256">
        <v>2078404</v>
      </c>
      <c r="AI7" s="257"/>
      <c r="AJ7" s="258"/>
      <c r="AK7" s="249">
        <v>2104705</v>
      </c>
      <c r="AL7" s="250"/>
      <c r="AM7" s="251"/>
      <c r="AN7" s="249">
        <v>2127965</v>
      </c>
      <c r="AO7" s="250"/>
      <c r="AP7" s="251"/>
      <c r="AQ7" s="249">
        <v>2094858</v>
      </c>
      <c r="AR7" s="250"/>
      <c r="AS7" s="251"/>
      <c r="AT7" s="52">
        <v>2096907</v>
      </c>
      <c r="AU7" s="249">
        <v>2082804</v>
      </c>
      <c r="AV7" s="250"/>
      <c r="AW7" s="251"/>
      <c r="AX7" s="231">
        <v>2107400</v>
      </c>
      <c r="AY7" s="232"/>
      <c r="AZ7" s="233"/>
      <c r="BA7" s="231">
        <v>2111987</v>
      </c>
      <c r="BB7" s="232"/>
      <c r="BC7" s="233"/>
      <c r="BD7" s="231">
        <v>2134650</v>
      </c>
      <c r="BE7" s="232"/>
      <c r="BF7" s="233"/>
      <c r="BG7" s="188">
        <v>2124239</v>
      </c>
      <c r="BH7" s="231">
        <v>2131484</v>
      </c>
      <c r="BI7" s="232"/>
      <c r="BJ7" s="233"/>
      <c r="BK7" s="231">
        <v>2169262</v>
      </c>
      <c r="BL7" s="232"/>
      <c r="BM7" s="233"/>
      <c r="BN7" s="231">
        <v>2189936</v>
      </c>
      <c r="BO7" s="232"/>
      <c r="BP7" s="233"/>
      <c r="BQ7" s="225"/>
      <c r="BR7" s="226"/>
      <c r="BS7" s="227"/>
      <c r="BT7" s="59"/>
      <c r="BU7" s="282"/>
      <c r="BV7" s="283"/>
      <c r="BW7" s="284"/>
      <c r="BX7" s="282"/>
      <c r="BY7" s="283"/>
      <c r="BZ7" s="284"/>
      <c r="CA7" s="282"/>
      <c r="CB7" s="283"/>
      <c r="CC7" s="284"/>
      <c r="CD7" s="288"/>
      <c r="CE7" s="289"/>
      <c r="CF7" s="290"/>
      <c r="CG7" s="59"/>
    </row>
    <row r="8" spans="1:85" x14ac:dyDescent="0.25">
      <c r="A8" s="27" t="s">
        <v>6</v>
      </c>
      <c r="B8" s="30" t="s">
        <v>78</v>
      </c>
      <c r="C8" s="1" t="s">
        <v>99</v>
      </c>
      <c r="D8" s="14">
        <v>135797</v>
      </c>
      <c r="E8" s="14">
        <v>102995</v>
      </c>
      <c r="F8" s="14">
        <v>129565</v>
      </c>
      <c r="G8" s="14">
        <v>145234</v>
      </c>
      <c r="H8" s="261">
        <v>136927</v>
      </c>
      <c r="I8" s="262"/>
      <c r="J8" s="263"/>
      <c r="K8" s="261">
        <v>133442</v>
      </c>
      <c r="L8" s="262"/>
      <c r="M8" s="263"/>
      <c r="N8" s="261">
        <v>162678</v>
      </c>
      <c r="O8" s="262"/>
      <c r="P8" s="263"/>
      <c r="Q8" s="261">
        <v>99138</v>
      </c>
      <c r="R8" s="262"/>
      <c r="S8" s="263"/>
      <c r="T8" s="14">
        <v>129120</v>
      </c>
      <c r="U8" s="255">
        <v>129480</v>
      </c>
      <c r="V8" s="255"/>
      <c r="W8" s="255"/>
      <c r="X8" s="255">
        <v>533760</v>
      </c>
      <c r="Y8" s="255"/>
      <c r="Z8" s="255"/>
      <c r="AA8" s="234">
        <v>390311</v>
      </c>
      <c r="AB8" s="234"/>
      <c r="AC8" s="234"/>
      <c r="AD8" s="234">
        <v>146682</v>
      </c>
      <c r="AE8" s="234"/>
      <c r="AF8" s="234"/>
      <c r="AG8" s="75">
        <v>300915</v>
      </c>
      <c r="AH8" s="231">
        <v>139561</v>
      </c>
      <c r="AI8" s="232"/>
      <c r="AJ8" s="233"/>
      <c r="AK8" s="249">
        <v>134815</v>
      </c>
      <c r="AL8" s="250"/>
      <c r="AM8" s="251"/>
      <c r="AN8" s="249">
        <v>194437</v>
      </c>
      <c r="AO8" s="250"/>
      <c r="AP8" s="251"/>
      <c r="AQ8" s="249">
        <v>139976</v>
      </c>
      <c r="AR8" s="250"/>
      <c r="AS8" s="251"/>
      <c r="AT8" s="72">
        <v>2096907</v>
      </c>
      <c r="AU8" s="249">
        <v>139345</v>
      </c>
      <c r="AV8" s="250"/>
      <c r="AW8" s="251"/>
      <c r="AX8" s="231">
        <v>157669</v>
      </c>
      <c r="AY8" s="232"/>
      <c r="AZ8" s="233"/>
      <c r="BA8" s="231">
        <v>228299</v>
      </c>
      <c r="BB8" s="232"/>
      <c r="BC8" s="233"/>
      <c r="BD8" s="231">
        <v>146833</v>
      </c>
      <c r="BE8" s="232"/>
      <c r="BF8" s="233"/>
      <c r="BG8" s="188">
        <v>172946</v>
      </c>
      <c r="BH8" s="231">
        <v>132768</v>
      </c>
      <c r="BI8" s="232"/>
      <c r="BJ8" s="233"/>
      <c r="BK8" s="231">
        <v>138335</v>
      </c>
      <c r="BL8" s="232"/>
      <c r="BM8" s="233"/>
      <c r="BN8" s="231">
        <v>199370</v>
      </c>
      <c r="BO8" s="232"/>
      <c r="BP8" s="233"/>
      <c r="BQ8" s="225"/>
      <c r="BR8" s="226"/>
      <c r="BS8" s="227"/>
      <c r="BT8" s="177"/>
      <c r="BU8" s="282"/>
      <c r="BV8" s="283"/>
      <c r="BW8" s="284"/>
      <c r="BX8" s="282"/>
      <c r="BY8" s="283"/>
      <c r="BZ8" s="284"/>
      <c r="CA8" s="282"/>
      <c r="CB8" s="283"/>
      <c r="CC8" s="284"/>
      <c r="CD8" s="288"/>
      <c r="CE8" s="289"/>
      <c r="CF8" s="290"/>
      <c r="CG8" s="177"/>
    </row>
    <row r="9" spans="1:85" x14ac:dyDescent="0.25">
      <c r="A9" s="29" t="s">
        <v>7</v>
      </c>
      <c r="B9" s="30" t="s">
        <v>48</v>
      </c>
      <c r="C9" s="1" t="s">
        <v>99</v>
      </c>
      <c r="D9" s="14">
        <v>454242</v>
      </c>
      <c r="E9" s="14">
        <v>445467</v>
      </c>
      <c r="F9" s="14">
        <v>442279</v>
      </c>
      <c r="G9" s="14">
        <v>443644</v>
      </c>
      <c r="H9" s="261">
        <v>442866</v>
      </c>
      <c r="I9" s="262"/>
      <c r="J9" s="263"/>
      <c r="K9" s="261">
        <v>441804</v>
      </c>
      <c r="L9" s="262"/>
      <c r="M9" s="263"/>
      <c r="N9" s="261">
        <v>442108</v>
      </c>
      <c r="O9" s="262"/>
      <c r="P9" s="263"/>
      <c r="Q9" s="261">
        <v>441426</v>
      </c>
      <c r="R9" s="262"/>
      <c r="S9" s="263"/>
      <c r="T9" s="35">
        <v>440652</v>
      </c>
      <c r="U9" s="255">
        <v>442409</v>
      </c>
      <c r="V9" s="255"/>
      <c r="W9" s="255"/>
      <c r="X9" s="255">
        <v>453971</v>
      </c>
      <c r="Y9" s="255"/>
      <c r="Z9" s="255"/>
      <c r="AA9" s="234">
        <v>454749</v>
      </c>
      <c r="AB9" s="234"/>
      <c r="AC9" s="234"/>
      <c r="AD9" s="234">
        <v>452986</v>
      </c>
      <c r="AE9" s="234"/>
      <c r="AF9" s="234"/>
      <c r="AG9" s="75">
        <v>448805</v>
      </c>
      <c r="AH9" s="234">
        <v>451271</v>
      </c>
      <c r="AI9" s="234">
        <v>451271</v>
      </c>
      <c r="AJ9" s="234">
        <v>451271</v>
      </c>
      <c r="AK9" s="249">
        <v>451359</v>
      </c>
      <c r="AL9" s="250"/>
      <c r="AM9" s="251"/>
      <c r="AN9" s="249">
        <v>450753</v>
      </c>
      <c r="AO9" s="250"/>
      <c r="AP9" s="251"/>
      <c r="AQ9" s="249">
        <v>450407</v>
      </c>
      <c r="AR9" s="250"/>
      <c r="AS9" s="251"/>
      <c r="AT9" s="52">
        <v>449644</v>
      </c>
      <c r="AU9" s="249">
        <v>453134</v>
      </c>
      <c r="AV9" s="250"/>
      <c r="AW9" s="251"/>
      <c r="AX9" s="231">
        <v>451951</v>
      </c>
      <c r="AY9" s="232"/>
      <c r="AZ9" s="233"/>
      <c r="BA9" s="231">
        <v>450305</v>
      </c>
      <c r="BB9" s="232"/>
      <c r="BC9" s="233"/>
      <c r="BD9" s="231">
        <v>456049</v>
      </c>
      <c r="BE9" s="232"/>
      <c r="BF9" s="233"/>
      <c r="BG9" s="188">
        <v>458270</v>
      </c>
      <c r="BH9" s="234">
        <v>453453</v>
      </c>
      <c r="BI9" s="234"/>
      <c r="BJ9" s="234"/>
      <c r="BK9" s="231">
        <v>452643</v>
      </c>
      <c r="BL9" s="232"/>
      <c r="BM9" s="233"/>
      <c r="BN9" s="231">
        <v>451486</v>
      </c>
      <c r="BO9" s="232"/>
      <c r="BP9" s="233"/>
      <c r="BQ9" s="225"/>
      <c r="BR9" s="226"/>
      <c r="BS9" s="227"/>
      <c r="BT9" s="59"/>
      <c r="BU9" s="282"/>
      <c r="BV9" s="283"/>
      <c r="BW9" s="284"/>
      <c r="BX9" s="282"/>
      <c r="BY9" s="283"/>
      <c r="BZ9" s="284"/>
      <c r="CA9" s="282"/>
      <c r="CB9" s="283"/>
      <c r="CC9" s="284"/>
      <c r="CD9" s="288"/>
      <c r="CE9" s="289"/>
      <c r="CF9" s="290"/>
      <c r="CG9" s="59"/>
    </row>
    <row r="10" spans="1:85" x14ac:dyDescent="0.25">
      <c r="A10" s="29" t="s">
        <v>8</v>
      </c>
      <c r="B10" s="30" t="s">
        <v>49</v>
      </c>
      <c r="C10" s="1" t="s">
        <v>99</v>
      </c>
      <c r="D10" s="13">
        <v>4.9000000000000004</v>
      </c>
      <c r="E10" s="13">
        <v>4.9000000000000004</v>
      </c>
      <c r="F10" s="13">
        <v>4.9000000000000004</v>
      </c>
      <c r="G10" s="13">
        <v>4.8</v>
      </c>
      <c r="H10" s="267">
        <v>4.8</v>
      </c>
      <c r="I10" s="268"/>
      <c r="J10" s="269"/>
      <c r="K10" s="267">
        <v>4.8</v>
      </c>
      <c r="L10" s="268"/>
      <c r="M10" s="269"/>
      <c r="N10" s="267">
        <v>4.8</v>
      </c>
      <c r="O10" s="268"/>
      <c r="P10" s="269"/>
      <c r="Q10" s="267">
        <v>4.8</v>
      </c>
      <c r="R10" s="268"/>
      <c r="S10" s="269"/>
      <c r="T10" s="13">
        <v>4.8</v>
      </c>
      <c r="U10" s="259">
        <v>4.8</v>
      </c>
      <c r="V10" s="259"/>
      <c r="W10" s="259"/>
      <c r="X10" s="259">
        <v>5</v>
      </c>
      <c r="Y10" s="259"/>
      <c r="Z10" s="259"/>
      <c r="AA10" s="235">
        <v>5</v>
      </c>
      <c r="AB10" s="235"/>
      <c r="AC10" s="235"/>
      <c r="AD10" s="235">
        <v>4.9000000000000004</v>
      </c>
      <c r="AE10" s="235"/>
      <c r="AF10" s="235"/>
      <c r="AG10" s="76">
        <v>4.9000000000000004</v>
      </c>
      <c r="AH10" s="235">
        <v>4.9000000000000004</v>
      </c>
      <c r="AI10" s="235">
        <v>4.9000000000000004</v>
      </c>
      <c r="AJ10" s="235">
        <v>4.9000000000000004</v>
      </c>
      <c r="AK10" s="252">
        <v>4.9000000000000004</v>
      </c>
      <c r="AL10" s="253"/>
      <c r="AM10" s="254"/>
      <c r="AN10" s="252">
        <v>4.9000000000000004</v>
      </c>
      <c r="AO10" s="253"/>
      <c r="AP10" s="254"/>
      <c r="AQ10" s="252">
        <v>4.9000000000000004</v>
      </c>
      <c r="AR10" s="253"/>
      <c r="AS10" s="254"/>
      <c r="AT10" s="139">
        <v>4.9000000000000004</v>
      </c>
      <c r="AU10" s="252">
        <v>4.9000000000000004</v>
      </c>
      <c r="AV10" s="253"/>
      <c r="AW10" s="254"/>
      <c r="AX10" s="240">
        <v>4.9000000000000004</v>
      </c>
      <c r="AY10" s="241"/>
      <c r="AZ10" s="242"/>
      <c r="BA10" s="240">
        <v>4.9000000000000004</v>
      </c>
      <c r="BB10" s="241"/>
      <c r="BC10" s="242"/>
      <c r="BD10" s="235">
        <v>4.8</v>
      </c>
      <c r="BE10" s="235"/>
      <c r="BF10" s="235"/>
      <c r="BG10" s="189">
        <v>4.9000000000000004</v>
      </c>
      <c r="BH10" s="235">
        <v>4.8</v>
      </c>
      <c r="BI10" s="235"/>
      <c r="BJ10" s="235"/>
      <c r="BK10" s="240">
        <v>4.7</v>
      </c>
      <c r="BL10" s="241"/>
      <c r="BM10" s="242"/>
      <c r="BN10" s="240">
        <v>4.7</v>
      </c>
      <c r="BO10" s="241"/>
      <c r="BP10" s="242"/>
      <c r="BQ10" s="228"/>
      <c r="BR10" s="229"/>
      <c r="BS10" s="230"/>
      <c r="BT10" s="174"/>
      <c r="BU10" s="246"/>
      <c r="BV10" s="247"/>
      <c r="BW10" s="248"/>
      <c r="BX10" s="246"/>
      <c r="BY10" s="247"/>
      <c r="BZ10" s="248"/>
      <c r="CA10" s="246"/>
      <c r="CB10" s="247"/>
      <c r="CC10" s="248"/>
      <c r="CD10" s="291"/>
      <c r="CE10" s="292"/>
      <c r="CF10" s="293"/>
      <c r="CG10" s="174"/>
    </row>
    <row r="11" spans="1:85" s="68" customFormat="1" x14ac:dyDescent="0.25">
      <c r="A11" s="100" t="s">
        <v>9</v>
      </c>
      <c r="B11" s="97" t="s">
        <v>50</v>
      </c>
      <c r="C11" s="62" t="s">
        <v>110</v>
      </c>
      <c r="D11" s="72">
        <v>294347</v>
      </c>
      <c r="E11" s="72">
        <v>336363</v>
      </c>
      <c r="F11" s="72">
        <v>256260</v>
      </c>
      <c r="G11" s="72">
        <v>229777</v>
      </c>
      <c r="H11" s="72">
        <v>110957</v>
      </c>
      <c r="I11" s="72">
        <v>131751</v>
      </c>
      <c r="J11" s="72">
        <v>143466</v>
      </c>
      <c r="K11" s="72">
        <v>160722</v>
      </c>
      <c r="L11" s="72">
        <v>169922</v>
      </c>
      <c r="M11" s="72">
        <v>176708</v>
      </c>
      <c r="N11" s="72">
        <v>172748</v>
      </c>
      <c r="O11" s="72">
        <v>175655</v>
      </c>
      <c r="P11" s="72">
        <v>169981</v>
      </c>
      <c r="Q11" s="72">
        <v>165817</v>
      </c>
      <c r="R11" s="72">
        <v>151991</v>
      </c>
      <c r="S11" s="72">
        <v>97534</v>
      </c>
      <c r="T11" s="72"/>
      <c r="U11" s="72">
        <v>116063</v>
      </c>
      <c r="V11" s="72">
        <v>139972</v>
      </c>
      <c r="W11" s="72">
        <v>149783</v>
      </c>
      <c r="X11" s="72">
        <v>155537</v>
      </c>
      <c r="Y11" s="72">
        <v>161270</v>
      </c>
      <c r="Z11" s="72">
        <v>184910</v>
      </c>
      <c r="AA11" s="72">
        <v>199478</v>
      </c>
      <c r="AB11" s="72">
        <v>219191</v>
      </c>
      <c r="AC11" s="72">
        <v>227935</v>
      </c>
      <c r="AD11" s="72">
        <v>222371</v>
      </c>
      <c r="AE11" s="101">
        <v>207034</v>
      </c>
      <c r="AF11" s="101">
        <v>141794</v>
      </c>
      <c r="AG11" s="62">
        <v>347183</v>
      </c>
      <c r="AH11" s="72">
        <v>172287</v>
      </c>
      <c r="AI11" s="72">
        <v>192043</v>
      </c>
      <c r="AJ11" s="72">
        <v>197776</v>
      </c>
      <c r="AK11" s="62">
        <v>214974</v>
      </c>
      <c r="AL11" s="62">
        <v>222737</v>
      </c>
      <c r="AM11" s="72">
        <v>223481</v>
      </c>
      <c r="AN11" s="62">
        <v>223548</v>
      </c>
      <c r="AO11" s="1">
        <v>223228</v>
      </c>
      <c r="AP11" s="62">
        <v>210097</v>
      </c>
      <c r="AQ11" s="62">
        <v>193457</v>
      </c>
      <c r="AR11" s="72">
        <v>174242</v>
      </c>
      <c r="AS11" s="62">
        <v>153057</v>
      </c>
      <c r="AU11" s="62">
        <v>138701</v>
      </c>
      <c r="AV11" s="146">
        <v>161889</v>
      </c>
      <c r="AW11" s="157">
        <v>171262</v>
      </c>
      <c r="AX11" s="160">
        <v>193047</v>
      </c>
      <c r="AY11" s="52">
        <v>200156</v>
      </c>
      <c r="AZ11" s="52">
        <v>207282</v>
      </c>
      <c r="BA11" s="52">
        <v>229129</v>
      </c>
      <c r="BB11" s="52">
        <v>252720</v>
      </c>
      <c r="BC11" s="52">
        <v>256859</v>
      </c>
      <c r="BD11" s="52">
        <v>238199</v>
      </c>
      <c r="BE11" s="52">
        <v>221876</v>
      </c>
      <c r="BF11" s="52">
        <v>132297</v>
      </c>
      <c r="BG11" s="178"/>
      <c r="BH11" s="52">
        <v>212096</v>
      </c>
      <c r="BI11" s="52">
        <v>271859</v>
      </c>
      <c r="BJ11" s="52">
        <v>265776</v>
      </c>
      <c r="BK11" s="52">
        <v>286140</v>
      </c>
      <c r="BL11" s="52">
        <v>297790</v>
      </c>
      <c r="BM11" s="52">
        <v>283228</v>
      </c>
      <c r="BN11" s="52">
        <v>293536</v>
      </c>
      <c r="BO11" s="52">
        <v>288436</v>
      </c>
      <c r="BP11" s="52">
        <v>295811</v>
      </c>
      <c r="BQ11" s="52">
        <v>285810</v>
      </c>
      <c r="BR11" s="52">
        <v>261844</v>
      </c>
      <c r="BS11" s="52">
        <v>168875</v>
      </c>
      <c r="BT11" s="181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181"/>
    </row>
    <row r="12" spans="1:85" ht="15" customHeight="1" x14ac:dyDescent="0.25">
      <c r="A12" s="27" t="s">
        <v>10</v>
      </c>
      <c r="B12" s="97" t="s">
        <v>51</v>
      </c>
      <c r="C12" s="1" t="s">
        <v>99</v>
      </c>
      <c r="D12" s="14">
        <v>126021</v>
      </c>
      <c r="E12" s="14">
        <v>142898</v>
      </c>
      <c r="F12" s="14">
        <v>150827</v>
      </c>
      <c r="G12" s="14">
        <v>162673</v>
      </c>
      <c r="H12" s="255">
        <v>168489</v>
      </c>
      <c r="I12" s="255"/>
      <c r="J12" s="255"/>
      <c r="K12" s="255">
        <v>186537</v>
      </c>
      <c r="L12" s="255"/>
      <c r="M12" s="255"/>
      <c r="N12" s="255">
        <v>191129</v>
      </c>
      <c r="O12" s="255"/>
      <c r="P12" s="255"/>
      <c r="Q12" s="255">
        <v>203883</v>
      </c>
      <c r="R12" s="255"/>
      <c r="S12" s="255"/>
      <c r="T12" s="14">
        <v>186815</v>
      </c>
      <c r="U12" s="255">
        <v>200332</v>
      </c>
      <c r="V12" s="255"/>
      <c r="W12" s="255"/>
      <c r="X12" s="255">
        <v>212035</v>
      </c>
      <c r="Y12" s="255"/>
      <c r="Z12" s="255"/>
      <c r="AA12" s="234">
        <v>204330</v>
      </c>
      <c r="AB12" s="234"/>
      <c r="AC12" s="234"/>
      <c r="AD12" s="234">
        <v>233136</v>
      </c>
      <c r="AE12" s="234"/>
      <c r="AF12" s="234"/>
      <c r="AG12" s="75">
        <v>212634</v>
      </c>
      <c r="AH12" s="270">
        <v>230829</v>
      </c>
      <c r="AI12" s="271"/>
      <c r="AJ12" s="272"/>
      <c r="AK12" s="270">
        <v>251508</v>
      </c>
      <c r="AL12" s="271"/>
      <c r="AM12" s="272"/>
      <c r="AN12" s="270">
        <v>243667</v>
      </c>
      <c r="AO12" s="271"/>
      <c r="AP12" s="272"/>
      <c r="AQ12" s="270">
        <v>275580</v>
      </c>
      <c r="AR12" s="271"/>
      <c r="AS12" s="272"/>
      <c r="AT12" s="148"/>
      <c r="AU12" s="256">
        <v>285433</v>
      </c>
      <c r="AV12" s="257"/>
      <c r="AW12" s="258"/>
      <c r="AX12" s="256">
        <v>312011</v>
      </c>
      <c r="AY12" s="257"/>
      <c r="AZ12" s="258"/>
      <c r="BA12" s="279">
        <v>299782</v>
      </c>
      <c r="BB12" s="280"/>
      <c r="BC12" s="281"/>
      <c r="BD12" s="231">
        <v>338715</v>
      </c>
      <c r="BE12" s="232"/>
      <c r="BF12" s="233"/>
      <c r="BG12" s="179"/>
      <c r="BH12" s="234">
        <v>340636</v>
      </c>
      <c r="BI12" s="234"/>
      <c r="BJ12" s="234"/>
      <c r="BK12" s="234">
        <v>365502</v>
      </c>
      <c r="BL12" s="234"/>
      <c r="BM12" s="234"/>
      <c r="BN12" s="234">
        <v>350542</v>
      </c>
      <c r="BO12" s="234"/>
      <c r="BP12" s="234"/>
      <c r="BQ12" s="243" t="s">
        <v>107</v>
      </c>
      <c r="BR12" s="244"/>
      <c r="BS12" s="245"/>
      <c r="BT12" s="59"/>
      <c r="BU12" s="243" t="s">
        <v>125</v>
      </c>
      <c r="BV12" s="244"/>
      <c r="BW12" s="245"/>
      <c r="BX12" s="243" t="s">
        <v>126</v>
      </c>
      <c r="BY12" s="244"/>
      <c r="BZ12" s="245"/>
      <c r="CA12" s="243" t="s">
        <v>127</v>
      </c>
      <c r="CB12" s="244"/>
      <c r="CC12" s="245"/>
      <c r="CD12" s="243" t="s">
        <v>124</v>
      </c>
      <c r="CE12" s="244"/>
      <c r="CF12" s="245"/>
      <c r="CG12" s="59"/>
    </row>
    <row r="13" spans="1:85" ht="30" customHeight="1" x14ac:dyDescent="0.25">
      <c r="A13" s="100" t="s">
        <v>11</v>
      </c>
      <c r="B13" s="112" t="s">
        <v>52</v>
      </c>
      <c r="C13" s="62" t="s">
        <v>99</v>
      </c>
      <c r="D13" s="111">
        <v>97.7</v>
      </c>
      <c r="E13" s="111">
        <v>98.9</v>
      </c>
      <c r="F13" s="111">
        <v>98.3</v>
      </c>
      <c r="G13" s="111">
        <v>101.7</v>
      </c>
      <c r="H13" s="266">
        <v>94.2</v>
      </c>
      <c r="I13" s="266"/>
      <c r="J13" s="266"/>
      <c r="K13" s="266">
        <v>109.2</v>
      </c>
      <c r="L13" s="266"/>
      <c r="M13" s="266"/>
      <c r="N13" s="266">
        <v>101.8</v>
      </c>
      <c r="O13" s="266"/>
      <c r="P13" s="266"/>
      <c r="Q13" s="266">
        <v>105</v>
      </c>
      <c r="R13" s="266"/>
      <c r="S13" s="266"/>
      <c r="T13" s="111">
        <v>109.1</v>
      </c>
      <c r="U13" s="266">
        <v>96.2</v>
      </c>
      <c r="V13" s="266"/>
      <c r="W13" s="266"/>
      <c r="X13" s="266">
        <v>103.5</v>
      </c>
      <c r="Y13" s="266"/>
      <c r="Z13" s="266"/>
      <c r="AA13" s="266">
        <v>95.5</v>
      </c>
      <c r="AB13" s="266"/>
      <c r="AC13" s="266"/>
      <c r="AD13" s="266">
        <v>112.1</v>
      </c>
      <c r="AE13" s="266"/>
      <c r="AF13" s="266"/>
      <c r="AG13" s="119">
        <v>107.3</v>
      </c>
      <c r="AH13" s="276">
        <v>97</v>
      </c>
      <c r="AI13" s="277"/>
      <c r="AJ13" s="278"/>
      <c r="AK13" s="276">
        <v>106.5</v>
      </c>
      <c r="AL13" s="277"/>
      <c r="AM13" s="278"/>
      <c r="AN13" s="276">
        <v>94.9</v>
      </c>
      <c r="AO13" s="277"/>
      <c r="AP13" s="278"/>
      <c r="AQ13" s="276">
        <v>111.1</v>
      </c>
      <c r="AR13" s="277"/>
      <c r="AS13" s="278"/>
      <c r="AT13" s="119"/>
      <c r="AU13" s="276">
        <v>100.5</v>
      </c>
      <c r="AV13" s="277"/>
      <c r="AW13" s="278"/>
      <c r="AX13" s="273">
        <v>102.9</v>
      </c>
      <c r="AY13" s="274"/>
      <c r="AZ13" s="275"/>
      <c r="BA13" s="273">
        <v>92.2</v>
      </c>
      <c r="BB13" s="274"/>
      <c r="BC13" s="275"/>
      <c r="BD13" s="273">
        <v>107.9</v>
      </c>
      <c r="BE13" s="274"/>
      <c r="BF13" s="275"/>
      <c r="BG13" s="180"/>
      <c r="BH13" s="236">
        <v>97.2</v>
      </c>
      <c r="BI13" s="237"/>
      <c r="BJ13" s="238"/>
      <c r="BK13" s="239">
        <v>104.7</v>
      </c>
      <c r="BL13" s="239"/>
      <c r="BM13" s="239"/>
      <c r="BN13" s="236">
        <v>94.3</v>
      </c>
      <c r="BO13" s="237"/>
      <c r="BP13" s="238"/>
      <c r="BQ13" s="246"/>
      <c r="BR13" s="247"/>
      <c r="BS13" s="248"/>
      <c r="BT13" s="174"/>
      <c r="BU13" s="246"/>
      <c r="BV13" s="247"/>
      <c r="BW13" s="248"/>
      <c r="BX13" s="246"/>
      <c r="BY13" s="247"/>
      <c r="BZ13" s="248"/>
      <c r="CA13" s="246"/>
      <c r="CB13" s="247"/>
      <c r="CC13" s="248"/>
      <c r="CD13" s="246"/>
      <c r="CE13" s="247"/>
      <c r="CF13" s="248"/>
      <c r="CG13" s="174"/>
    </row>
    <row r="14" spans="1:85" ht="30" x14ac:dyDescent="0.25">
      <c r="A14" s="36" t="s">
        <v>32</v>
      </c>
      <c r="B14" s="97" t="s">
        <v>53</v>
      </c>
      <c r="C14" s="1" t="s">
        <v>110</v>
      </c>
      <c r="D14" s="31" t="s">
        <v>34</v>
      </c>
      <c r="E14" s="31" t="s">
        <v>34</v>
      </c>
      <c r="F14" s="16">
        <v>23194</v>
      </c>
      <c r="G14" s="16">
        <v>764921</v>
      </c>
      <c r="H14" s="37">
        <v>47784</v>
      </c>
      <c r="I14" s="37">
        <v>47196</v>
      </c>
      <c r="J14" s="37">
        <v>48706</v>
      </c>
      <c r="K14" s="37">
        <v>65447</v>
      </c>
      <c r="L14" s="37">
        <v>66476</v>
      </c>
      <c r="M14" s="37">
        <v>83237</v>
      </c>
      <c r="N14" s="37">
        <v>69165</v>
      </c>
      <c r="O14" s="37">
        <v>76633</v>
      </c>
      <c r="P14" s="37">
        <v>98391</v>
      </c>
      <c r="Q14" s="37">
        <v>94980</v>
      </c>
      <c r="R14" s="37">
        <v>75519</v>
      </c>
      <c r="S14" s="37">
        <v>81344</v>
      </c>
      <c r="T14" s="37">
        <f>SUM(H14:S14)</f>
        <v>854878</v>
      </c>
      <c r="U14" s="42">
        <v>64421</v>
      </c>
      <c r="V14" s="42">
        <v>55495</v>
      </c>
      <c r="W14" s="42">
        <v>40567</v>
      </c>
      <c r="X14" s="42">
        <v>33864</v>
      </c>
      <c r="Y14" s="42">
        <v>126920</v>
      </c>
      <c r="Z14" s="42">
        <v>115160</v>
      </c>
      <c r="AA14" s="42">
        <v>71421</v>
      </c>
      <c r="AB14" s="42">
        <v>98424</v>
      </c>
      <c r="AC14" s="42">
        <v>103536</v>
      </c>
      <c r="AD14" s="42">
        <v>97077</v>
      </c>
      <c r="AE14" s="42">
        <v>81847</v>
      </c>
      <c r="AF14" s="52">
        <v>79630</v>
      </c>
      <c r="AG14" s="52">
        <f>SUM(U14:AF14)</f>
        <v>968362</v>
      </c>
      <c r="AH14" s="67">
        <v>60395</v>
      </c>
      <c r="AI14" s="62">
        <v>65664</v>
      </c>
      <c r="AJ14" s="52">
        <v>62545</v>
      </c>
      <c r="AK14" s="52">
        <v>89031</v>
      </c>
      <c r="AL14" s="52">
        <v>75327</v>
      </c>
      <c r="AM14" s="72">
        <v>96449</v>
      </c>
      <c r="AN14" s="62">
        <v>81666</v>
      </c>
      <c r="AO14" s="52">
        <v>113063</v>
      </c>
      <c r="AP14" s="62">
        <v>137914</v>
      </c>
      <c r="AQ14" s="62">
        <v>139637</v>
      </c>
      <c r="AR14" s="72">
        <v>106853</v>
      </c>
      <c r="AS14" s="52">
        <v>88702</v>
      </c>
      <c r="AT14" s="52">
        <f>SUM(AH14:AS14)</f>
        <v>1117246</v>
      </c>
      <c r="AU14" s="52">
        <v>68292</v>
      </c>
      <c r="AV14" s="146">
        <v>72313</v>
      </c>
      <c r="AW14" s="150">
        <v>72701</v>
      </c>
      <c r="AX14" s="160">
        <v>91372</v>
      </c>
      <c r="AY14" s="52">
        <v>82417</v>
      </c>
      <c r="AZ14" s="52">
        <v>124635</v>
      </c>
      <c r="BA14" s="52">
        <v>87036</v>
      </c>
      <c r="BB14" s="52">
        <v>119951</v>
      </c>
      <c r="BC14" s="52">
        <v>115574</v>
      </c>
      <c r="BD14" s="52">
        <v>109154</v>
      </c>
      <c r="BE14" s="52">
        <v>91243</v>
      </c>
      <c r="BF14" s="52">
        <v>106062</v>
      </c>
      <c r="BG14" s="52">
        <v>1140750</v>
      </c>
      <c r="BH14" s="52">
        <v>87329</v>
      </c>
      <c r="BI14" s="52">
        <v>75384</v>
      </c>
      <c r="BJ14" s="52">
        <v>73457</v>
      </c>
      <c r="BK14" s="52">
        <v>85927</v>
      </c>
      <c r="BL14" s="52">
        <v>94916</v>
      </c>
      <c r="BM14" s="52">
        <v>89869</v>
      </c>
      <c r="BN14" s="52">
        <v>97973</v>
      </c>
      <c r="BO14" s="52">
        <v>105048</v>
      </c>
      <c r="BP14" s="52">
        <v>126950</v>
      </c>
      <c r="BQ14" s="52">
        <v>131808</v>
      </c>
      <c r="BR14" s="52">
        <v>109030</v>
      </c>
      <c r="BS14" s="52">
        <v>119604</v>
      </c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</row>
    <row r="15" spans="1:85" x14ac:dyDescent="0.25">
      <c r="A15" s="29" t="s">
        <v>33</v>
      </c>
      <c r="B15" s="97" t="s">
        <v>54</v>
      </c>
      <c r="C15" s="1" t="s">
        <v>110</v>
      </c>
      <c r="D15" s="31" t="s">
        <v>34</v>
      </c>
      <c r="E15" s="31" t="s">
        <v>34</v>
      </c>
      <c r="F15" s="16">
        <v>127025</v>
      </c>
      <c r="G15" s="16">
        <v>539333</v>
      </c>
      <c r="H15" s="37">
        <v>57748</v>
      </c>
      <c r="I15" s="37">
        <v>61188</v>
      </c>
      <c r="J15" s="37">
        <v>47845</v>
      </c>
      <c r="K15" s="37">
        <v>66485</v>
      </c>
      <c r="L15" s="37">
        <v>54307</v>
      </c>
      <c r="M15" s="37">
        <v>60460</v>
      </c>
      <c r="N15" s="37">
        <v>56053</v>
      </c>
      <c r="O15" s="37">
        <v>50900</v>
      </c>
      <c r="P15" s="37">
        <v>59418</v>
      </c>
      <c r="Q15" s="37">
        <v>49868</v>
      </c>
      <c r="R15" s="37">
        <v>32506</v>
      </c>
      <c r="S15" s="37">
        <v>20986</v>
      </c>
      <c r="T15" s="37">
        <f>SUM(H15:S15)</f>
        <v>617764</v>
      </c>
      <c r="U15" s="42">
        <v>47802</v>
      </c>
      <c r="V15" s="42">
        <v>47517</v>
      </c>
      <c r="W15" s="42">
        <v>30137</v>
      </c>
      <c r="X15" s="42">
        <v>41996</v>
      </c>
      <c r="Y15" s="42">
        <v>72279</v>
      </c>
      <c r="Z15" s="42">
        <v>80361</v>
      </c>
      <c r="AA15" s="42">
        <v>55428</v>
      </c>
      <c r="AB15" s="42">
        <v>69057</v>
      </c>
      <c r="AC15" s="42">
        <v>63374</v>
      </c>
      <c r="AD15" s="42">
        <v>51005</v>
      </c>
      <c r="AE15" s="42">
        <v>38714</v>
      </c>
      <c r="AF15" s="52">
        <v>26325</v>
      </c>
      <c r="AG15" s="52">
        <f>SUM(U15:AF15)</f>
        <v>623995</v>
      </c>
      <c r="AH15" s="67">
        <v>66205</v>
      </c>
      <c r="AI15" s="62">
        <v>52349</v>
      </c>
      <c r="AJ15" s="52">
        <v>51125</v>
      </c>
      <c r="AK15" s="52">
        <v>69253</v>
      </c>
      <c r="AL15" s="52">
        <v>46446</v>
      </c>
      <c r="AM15" s="72">
        <v>49189</v>
      </c>
      <c r="AN15" s="62">
        <v>47910</v>
      </c>
      <c r="AO15" s="52">
        <v>57461</v>
      </c>
      <c r="AP15" s="62">
        <v>62209</v>
      </c>
      <c r="AQ15" s="62">
        <v>48962</v>
      </c>
      <c r="AR15" s="72">
        <v>35042</v>
      </c>
      <c r="AS15" s="52">
        <v>21205</v>
      </c>
      <c r="AT15" s="52">
        <f>SUM(AH15:AS15)</f>
        <v>607356</v>
      </c>
      <c r="AU15" s="52">
        <v>70209</v>
      </c>
      <c r="AV15" s="146">
        <v>54619</v>
      </c>
      <c r="AW15" s="150">
        <v>48811</v>
      </c>
      <c r="AX15" s="160">
        <v>59469</v>
      </c>
      <c r="AY15" s="52">
        <v>45689</v>
      </c>
      <c r="AZ15" s="52">
        <v>59929</v>
      </c>
      <c r="BA15" s="52">
        <v>70577</v>
      </c>
      <c r="BB15" s="52">
        <v>93961</v>
      </c>
      <c r="BC15" s="52">
        <v>82278</v>
      </c>
      <c r="BD15" s="52">
        <v>59806</v>
      </c>
      <c r="BE15" s="52">
        <v>49932</v>
      </c>
      <c r="BF15" s="52">
        <v>36603</v>
      </c>
      <c r="BG15" s="52">
        <v>731883</v>
      </c>
      <c r="BH15" s="52">
        <v>134456</v>
      </c>
      <c r="BI15" s="52">
        <v>93316</v>
      </c>
      <c r="BJ15" s="52">
        <v>63479</v>
      </c>
      <c r="BK15" s="52">
        <v>73861</v>
      </c>
      <c r="BL15" s="52">
        <v>74488</v>
      </c>
      <c r="BM15" s="52">
        <v>54631</v>
      </c>
      <c r="BN15" s="52">
        <v>93371</v>
      </c>
      <c r="BO15" s="52">
        <v>128612</v>
      </c>
      <c r="BP15" s="52">
        <v>113821</v>
      </c>
      <c r="BQ15" s="52">
        <v>111485</v>
      </c>
      <c r="BR15" s="52">
        <v>76958</v>
      </c>
      <c r="BS15" s="52">
        <v>59177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</row>
    <row r="16" spans="1:85" x14ac:dyDescent="0.25">
      <c r="AH16" s="68"/>
    </row>
    <row r="17" spans="2:31" x14ac:dyDescent="0.25">
      <c r="B17" s="5" t="s">
        <v>129</v>
      </c>
      <c r="E17" s="2"/>
      <c r="F17" s="2"/>
      <c r="G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E17" s="2"/>
    </row>
    <row r="18" spans="2:31" x14ac:dyDescent="0.25">
      <c r="E18" s="38"/>
      <c r="F18" s="2"/>
      <c r="G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</sheetData>
  <mergeCells count="224">
    <mergeCell ref="CD12:CF13"/>
    <mergeCell ref="BU4:BW10"/>
    <mergeCell ref="BX4:BZ10"/>
    <mergeCell ref="CA4:CC10"/>
    <mergeCell ref="BU12:BW13"/>
    <mergeCell ref="BX12:BZ13"/>
    <mergeCell ref="CA12:CC13"/>
    <mergeCell ref="BU1:CF1"/>
    <mergeCell ref="CG1:CG3"/>
    <mergeCell ref="BU2:BW2"/>
    <mergeCell ref="BX2:BZ2"/>
    <mergeCell ref="CA2:CC2"/>
    <mergeCell ref="CD2:CF2"/>
    <mergeCell ref="CD4:CF10"/>
    <mergeCell ref="AT1:AT3"/>
    <mergeCell ref="AU4:AW4"/>
    <mergeCell ref="AU12:AW12"/>
    <mergeCell ref="BD9:BF9"/>
    <mergeCell ref="BD10:BF10"/>
    <mergeCell ref="BD12:BF12"/>
    <mergeCell ref="BD13:BF13"/>
    <mergeCell ref="AU1:BF1"/>
    <mergeCell ref="AU2:AW2"/>
    <mergeCell ref="AX2:AZ2"/>
    <mergeCell ref="BA2:BC2"/>
    <mergeCell ref="BD2:BF2"/>
    <mergeCell ref="BA4:BC4"/>
    <mergeCell ref="BA5:BC5"/>
    <mergeCell ref="BA6:BC6"/>
    <mergeCell ref="BA7:BC7"/>
    <mergeCell ref="BD4:BF4"/>
    <mergeCell ref="BD5:BF5"/>
    <mergeCell ref="BD6:BF6"/>
    <mergeCell ref="BD7:BF7"/>
    <mergeCell ref="BD8:BF8"/>
    <mergeCell ref="BA9:BC9"/>
    <mergeCell ref="BA10:BC10"/>
    <mergeCell ref="BA12:BC12"/>
    <mergeCell ref="BA13:BC13"/>
    <mergeCell ref="AN12:AP12"/>
    <mergeCell ref="AQ9:AS9"/>
    <mergeCell ref="AQ10:AS10"/>
    <mergeCell ref="AH13:AJ13"/>
    <mergeCell ref="AQ13:AS13"/>
    <mergeCell ref="AQ12:AS12"/>
    <mergeCell ref="AK13:AM13"/>
    <mergeCell ref="AN13:AP13"/>
    <mergeCell ref="AH12:AJ12"/>
    <mergeCell ref="AN9:AP9"/>
    <mergeCell ref="AN10:AP10"/>
    <mergeCell ref="AX13:AZ13"/>
    <mergeCell ref="AU13:AW13"/>
    <mergeCell ref="AX10:AZ10"/>
    <mergeCell ref="AX12:AZ12"/>
    <mergeCell ref="AH7:AJ7"/>
    <mergeCell ref="AH8:AJ8"/>
    <mergeCell ref="AH9:AJ9"/>
    <mergeCell ref="AK7:AM7"/>
    <mergeCell ref="AH10:AJ10"/>
    <mergeCell ref="AK8:AM8"/>
    <mergeCell ref="AK12:AM12"/>
    <mergeCell ref="U13:W13"/>
    <mergeCell ref="X13:Z13"/>
    <mergeCell ref="AA13:AC13"/>
    <mergeCell ref="AD13:AF13"/>
    <mergeCell ref="AK9:AM9"/>
    <mergeCell ref="AK10:AM10"/>
    <mergeCell ref="AD8:AF8"/>
    <mergeCell ref="AD12:AF12"/>
    <mergeCell ref="U9:W9"/>
    <mergeCell ref="U10:W10"/>
    <mergeCell ref="AD9:AF9"/>
    <mergeCell ref="AD10:AF10"/>
    <mergeCell ref="AA9:AC9"/>
    <mergeCell ref="AA10:AC10"/>
    <mergeCell ref="AA7:AC7"/>
    <mergeCell ref="AA8:AC8"/>
    <mergeCell ref="U6:W6"/>
    <mergeCell ref="U7:W7"/>
    <mergeCell ref="H7:J7"/>
    <mergeCell ref="H9:J9"/>
    <mergeCell ref="K9:M9"/>
    <mergeCell ref="N9:P9"/>
    <mergeCell ref="Q9:S9"/>
    <mergeCell ref="AD5:AF5"/>
    <mergeCell ref="AD6:AF6"/>
    <mergeCell ref="AD7:AF7"/>
    <mergeCell ref="X5:Z5"/>
    <mergeCell ref="X7:Z7"/>
    <mergeCell ref="X9:Z9"/>
    <mergeCell ref="H13:J13"/>
    <mergeCell ref="K13:M13"/>
    <mergeCell ref="N13:P13"/>
    <mergeCell ref="Q13:S13"/>
    <mergeCell ref="H10:J10"/>
    <mergeCell ref="K10:M10"/>
    <mergeCell ref="N10:P10"/>
    <mergeCell ref="Q10:S10"/>
    <mergeCell ref="H12:J12"/>
    <mergeCell ref="K12:M12"/>
    <mergeCell ref="N12:P12"/>
    <mergeCell ref="Q12:S12"/>
    <mergeCell ref="A1:A3"/>
    <mergeCell ref="U8:W8"/>
    <mergeCell ref="X8:Z8"/>
    <mergeCell ref="U4:W4"/>
    <mergeCell ref="X4:Z4"/>
    <mergeCell ref="B1:B3"/>
    <mergeCell ref="U2:W2"/>
    <mergeCell ref="X2:Z2"/>
    <mergeCell ref="D1:D3"/>
    <mergeCell ref="E1:E3"/>
    <mergeCell ref="F1:F3"/>
    <mergeCell ref="G1:G3"/>
    <mergeCell ref="U1:AF1"/>
    <mergeCell ref="H1:T1"/>
    <mergeCell ref="T2:T3"/>
    <mergeCell ref="H4:J4"/>
    <mergeCell ref="K4:M4"/>
    <mergeCell ref="N4:P4"/>
    <mergeCell ref="Q4:S4"/>
    <mergeCell ref="AD4:AF4"/>
    <mergeCell ref="K5:M5"/>
    <mergeCell ref="K7:M7"/>
    <mergeCell ref="N7:P7"/>
    <mergeCell ref="AD2:AF2"/>
    <mergeCell ref="C1:C3"/>
    <mergeCell ref="U12:W12"/>
    <mergeCell ref="X12:Z12"/>
    <mergeCell ref="AA2:AC2"/>
    <mergeCell ref="H2:J2"/>
    <mergeCell ref="K2:M2"/>
    <mergeCell ref="N2:P2"/>
    <mergeCell ref="Q2:S2"/>
    <mergeCell ref="X10:Z10"/>
    <mergeCell ref="AA12:AC12"/>
    <mergeCell ref="AA4:AC4"/>
    <mergeCell ref="H5:J5"/>
    <mergeCell ref="H8:J8"/>
    <mergeCell ref="K8:M8"/>
    <mergeCell ref="N8:P8"/>
    <mergeCell ref="Q8:S8"/>
    <mergeCell ref="H6:J6"/>
    <mergeCell ref="K6:M6"/>
    <mergeCell ref="N6:P6"/>
    <mergeCell ref="Q6:S6"/>
    <mergeCell ref="Q7:S7"/>
    <mergeCell ref="U5:W5"/>
    <mergeCell ref="N5:P5"/>
    <mergeCell ref="Q5:S5"/>
    <mergeCell ref="AG1:AG3"/>
    <mergeCell ref="X6:Z6"/>
    <mergeCell ref="AH1:AS1"/>
    <mergeCell ref="AH2:AJ2"/>
    <mergeCell ref="AK2:AM2"/>
    <mergeCell ref="AN2:AP2"/>
    <mergeCell ref="AQ2:AS2"/>
    <mergeCell ref="AA6:AC6"/>
    <mergeCell ref="AK6:AM6"/>
    <mergeCell ref="AK4:AM4"/>
    <mergeCell ref="AK5:AM5"/>
    <mergeCell ref="AH4:AJ4"/>
    <mergeCell ref="AH5:AJ5"/>
    <mergeCell ref="AN5:AP5"/>
    <mergeCell ref="AN6:AP6"/>
    <mergeCell ref="AA5:AC5"/>
    <mergeCell ref="AQ4:AS4"/>
    <mergeCell ref="AQ5:AS5"/>
    <mergeCell ref="AQ6:AS6"/>
    <mergeCell ref="AN4:AP4"/>
    <mergeCell ref="AH6:AJ6"/>
    <mergeCell ref="AN7:AP7"/>
    <mergeCell ref="AN8:AP8"/>
    <mergeCell ref="AQ7:AS7"/>
    <mergeCell ref="BK8:BM8"/>
    <mergeCell ref="BK9:BM9"/>
    <mergeCell ref="BK10:BM10"/>
    <mergeCell ref="BN4:BP4"/>
    <mergeCell ref="BN5:BP5"/>
    <mergeCell ref="BN6:BP6"/>
    <mergeCell ref="BN7:BP7"/>
    <mergeCell ref="AX4:AZ4"/>
    <mergeCell ref="BA8:BC8"/>
    <mergeCell ref="AQ8:AS8"/>
    <mergeCell ref="AU5:AW5"/>
    <mergeCell ref="AU6:AW6"/>
    <mergeCell ref="AU7:AW7"/>
    <mergeCell ref="AU8:AW8"/>
    <mergeCell ref="AU9:AW9"/>
    <mergeCell ref="AU10:AW10"/>
    <mergeCell ref="AX5:AZ5"/>
    <mergeCell ref="AX6:AZ6"/>
    <mergeCell ref="AX7:AZ7"/>
    <mergeCell ref="AX8:AZ8"/>
    <mergeCell ref="AX9:AZ9"/>
    <mergeCell ref="BH13:BJ13"/>
    <mergeCell ref="BK12:BM12"/>
    <mergeCell ref="BK13:BM13"/>
    <mergeCell ref="BK4:BM4"/>
    <mergeCell ref="BN8:BP8"/>
    <mergeCell ref="BN9:BP9"/>
    <mergeCell ref="BN10:BP10"/>
    <mergeCell ref="BT1:BT3"/>
    <mergeCell ref="BQ12:BS13"/>
    <mergeCell ref="BN12:BP12"/>
    <mergeCell ref="BN13:BP13"/>
    <mergeCell ref="BH12:BJ12"/>
    <mergeCell ref="BG1:BG3"/>
    <mergeCell ref="BH1:BS1"/>
    <mergeCell ref="BH2:BJ2"/>
    <mergeCell ref="BK2:BM2"/>
    <mergeCell ref="BN2:BP2"/>
    <mergeCell ref="BQ2:BS2"/>
    <mergeCell ref="BQ4:BS10"/>
    <mergeCell ref="BH4:BJ4"/>
    <mergeCell ref="BH5:BJ5"/>
    <mergeCell ref="BH6:BJ6"/>
    <mergeCell ref="BH7:BJ7"/>
    <mergeCell ref="BH8:BJ8"/>
    <mergeCell ref="BH9:BJ9"/>
    <mergeCell ref="BH10:BJ10"/>
    <mergeCell ref="BK5:BM5"/>
    <mergeCell ref="BK6:BM6"/>
    <mergeCell ref="BK7:BM7"/>
  </mergeCells>
  <pageMargins left="0.7" right="0.7" top="0.75" bottom="0.75" header="0.3" footer="0.3"/>
  <pageSetup paperSize="9" orientation="portrait" r:id="rId1"/>
  <ignoredErrors>
    <ignoredError sqref="T14:T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zoomScale="90" zoomScaleNormal="90" workbookViewId="0">
      <pane xSplit="2" ySplit="3" topLeftCell="BH4" activePane="bottomRight" state="frozen"/>
      <selection pane="topRight" activeCell="C1" sqref="C1"/>
      <selection pane="bottomLeft" activeCell="A4" sqref="A4"/>
      <selection pane="bottomRight" activeCell="B20" sqref="B20"/>
    </sheetView>
  </sheetViews>
  <sheetFormatPr defaultRowHeight="15" x14ac:dyDescent="0.25"/>
  <cols>
    <col min="1" max="1" width="6.28515625" style="17" customWidth="1"/>
    <col min="2" max="2" width="34.28515625" style="3" customWidth="1"/>
    <col min="3" max="3" width="29.7109375" style="3" customWidth="1"/>
    <col min="4" max="5" width="10.28515625" style="3" bestFit="1" customWidth="1"/>
    <col min="6" max="6" width="10.7109375" style="3" customWidth="1"/>
    <col min="7" max="7" width="13.7109375" style="3" customWidth="1"/>
    <col min="8" max="18" width="9.42578125" style="3" customWidth="1"/>
    <col min="19" max="19" width="14.5703125" style="3" customWidth="1"/>
    <col min="20" max="20" width="11.85546875" style="3" customWidth="1"/>
    <col min="21" max="22" width="10.28515625" style="3" customWidth="1"/>
    <col min="23" max="24" width="9.42578125" style="3" customWidth="1"/>
    <col min="25" max="26" width="9.5703125" style="3" customWidth="1"/>
    <col min="27" max="27" width="9.7109375" style="3" customWidth="1"/>
    <col min="28" max="29" width="9.5703125" style="3" customWidth="1"/>
    <col min="30" max="30" width="9.42578125" style="3" customWidth="1"/>
    <col min="31" max="31" width="9.140625" style="3" customWidth="1"/>
    <col min="32" max="32" width="12.140625" style="3" customWidth="1"/>
    <col min="33" max="33" width="12.5703125" style="6" customWidth="1"/>
    <col min="34" max="34" width="9.140625" style="3" customWidth="1"/>
    <col min="35" max="35" width="10.140625" style="3" customWidth="1"/>
    <col min="36" max="36" width="9.140625" style="3" customWidth="1"/>
    <col min="37" max="38" width="9.140625" style="3"/>
    <col min="39" max="39" width="9.28515625" style="3" bestFit="1" customWidth="1"/>
    <col min="40" max="44" width="9.140625" style="3"/>
    <col min="45" max="45" width="10.5703125" style="3" customWidth="1"/>
    <col min="46" max="16384" width="9.140625" style="3"/>
  </cols>
  <sheetData>
    <row r="1" spans="1:85" ht="15" customHeight="1" x14ac:dyDescent="0.25">
      <c r="A1" s="264" t="s">
        <v>0</v>
      </c>
      <c r="B1" s="265" t="s">
        <v>38</v>
      </c>
      <c r="C1" s="221" t="s">
        <v>39</v>
      </c>
      <c r="D1" s="221">
        <v>2015</v>
      </c>
      <c r="E1" s="221">
        <v>2016</v>
      </c>
      <c r="F1" s="221">
        <v>2017</v>
      </c>
      <c r="G1" s="221">
        <v>2018</v>
      </c>
      <c r="H1" s="218">
        <v>2019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0"/>
      <c r="U1" s="221">
        <v>2020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15" t="s">
        <v>91</v>
      </c>
      <c r="AH1" s="221">
        <v>2021</v>
      </c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15" t="s">
        <v>91</v>
      </c>
      <c r="AU1" s="221">
        <v>2022</v>
      </c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15" t="s">
        <v>91</v>
      </c>
      <c r="BH1" s="221">
        <v>2023</v>
      </c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15" t="s">
        <v>91</v>
      </c>
      <c r="BU1" s="221">
        <v>2024</v>
      </c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15" t="s">
        <v>91</v>
      </c>
    </row>
    <row r="2" spans="1:85" x14ac:dyDescent="0.25">
      <c r="A2" s="264"/>
      <c r="B2" s="265"/>
      <c r="C2" s="221"/>
      <c r="D2" s="221"/>
      <c r="E2" s="221"/>
      <c r="F2" s="221"/>
      <c r="G2" s="221"/>
      <c r="H2" s="221" t="s">
        <v>92</v>
      </c>
      <c r="I2" s="221"/>
      <c r="J2" s="221"/>
      <c r="K2" s="221" t="s">
        <v>93</v>
      </c>
      <c r="L2" s="221"/>
      <c r="M2" s="221"/>
      <c r="N2" s="221" t="s">
        <v>94</v>
      </c>
      <c r="O2" s="221"/>
      <c r="P2" s="221"/>
      <c r="Q2" s="221" t="s">
        <v>95</v>
      </c>
      <c r="R2" s="221"/>
      <c r="S2" s="221"/>
      <c r="T2" s="215" t="s">
        <v>91</v>
      </c>
      <c r="U2" s="221" t="s">
        <v>92</v>
      </c>
      <c r="V2" s="221"/>
      <c r="W2" s="221"/>
      <c r="X2" s="221" t="s">
        <v>93</v>
      </c>
      <c r="Y2" s="221"/>
      <c r="Z2" s="221"/>
      <c r="AA2" s="221" t="s">
        <v>94</v>
      </c>
      <c r="AB2" s="221"/>
      <c r="AC2" s="221"/>
      <c r="AD2" s="221" t="s">
        <v>95</v>
      </c>
      <c r="AE2" s="221"/>
      <c r="AF2" s="221"/>
      <c r="AG2" s="216"/>
      <c r="AH2" s="221" t="s">
        <v>92</v>
      </c>
      <c r="AI2" s="221"/>
      <c r="AJ2" s="221"/>
      <c r="AK2" s="221" t="s">
        <v>93</v>
      </c>
      <c r="AL2" s="221"/>
      <c r="AM2" s="221"/>
      <c r="AN2" s="221" t="s">
        <v>94</v>
      </c>
      <c r="AO2" s="221"/>
      <c r="AP2" s="221"/>
      <c r="AQ2" s="221" t="s">
        <v>95</v>
      </c>
      <c r="AR2" s="221"/>
      <c r="AS2" s="221"/>
      <c r="AT2" s="216"/>
      <c r="AU2" s="221" t="s">
        <v>92</v>
      </c>
      <c r="AV2" s="221"/>
      <c r="AW2" s="221"/>
      <c r="AX2" s="221" t="s">
        <v>93</v>
      </c>
      <c r="AY2" s="221"/>
      <c r="AZ2" s="221"/>
      <c r="BA2" s="221" t="s">
        <v>94</v>
      </c>
      <c r="BB2" s="221"/>
      <c r="BC2" s="221"/>
      <c r="BD2" s="221" t="s">
        <v>95</v>
      </c>
      <c r="BE2" s="221"/>
      <c r="BF2" s="221"/>
      <c r="BG2" s="216"/>
      <c r="BH2" s="221" t="s">
        <v>92</v>
      </c>
      <c r="BI2" s="221"/>
      <c r="BJ2" s="221"/>
      <c r="BK2" s="221" t="s">
        <v>93</v>
      </c>
      <c r="BL2" s="221"/>
      <c r="BM2" s="221"/>
      <c r="BN2" s="221" t="s">
        <v>94</v>
      </c>
      <c r="BO2" s="221"/>
      <c r="BP2" s="221"/>
      <c r="BQ2" s="221" t="s">
        <v>95</v>
      </c>
      <c r="BR2" s="221"/>
      <c r="BS2" s="221"/>
      <c r="BT2" s="216"/>
      <c r="BU2" s="221" t="s">
        <v>92</v>
      </c>
      <c r="BV2" s="221"/>
      <c r="BW2" s="221"/>
      <c r="BX2" s="221" t="s">
        <v>93</v>
      </c>
      <c r="BY2" s="221"/>
      <c r="BZ2" s="221"/>
      <c r="CA2" s="221" t="s">
        <v>94</v>
      </c>
      <c r="CB2" s="221"/>
      <c r="CC2" s="221"/>
      <c r="CD2" s="221" t="s">
        <v>95</v>
      </c>
      <c r="CE2" s="221"/>
      <c r="CF2" s="221"/>
      <c r="CG2" s="216"/>
    </row>
    <row r="3" spans="1:85" ht="30" x14ac:dyDescent="0.25">
      <c r="A3" s="264"/>
      <c r="B3" s="265"/>
      <c r="C3" s="221"/>
      <c r="D3" s="221"/>
      <c r="E3" s="221"/>
      <c r="F3" s="221"/>
      <c r="G3" s="221"/>
      <c r="H3" s="12" t="s">
        <v>79</v>
      </c>
      <c r="I3" s="12" t="s">
        <v>80</v>
      </c>
      <c r="J3" s="12" t="s">
        <v>81</v>
      </c>
      <c r="K3" s="12" t="s">
        <v>82</v>
      </c>
      <c r="L3" s="12" t="s">
        <v>83</v>
      </c>
      <c r="M3" s="12" t="s">
        <v>84</v>
      </c>
      <c r="N3" s="12" t="s">
        <v>85</v>
      </c>
      <c r="O3" s="12" t="s">
        <v>86</v>
      </c>
      <c r="P3" s="12" t="s">
        <v>87</v>
      </c>
      <c r="Q3" s="12" t="s">
        <v>88</v>
      </c>
      <c r="R3" s="12" t="s">
        <v>89</v>
      </c>
      <c r="S3" s="12" t="s">
        <v>90</v>
      </c>
      <c r="T3" s="217"/>
      <c r="U3" s="12" t="s">
        <v>79</v>
      </c>
      <c r="V3" s="12" t="s">
        <v>80</v>
      </c>
      <c r="W3" s="12" t="s">
        <v>81</v>
      </c>
      <c r="X3" s="12" t="s">
        <v>82</v>
      </c>
      <c r="Y3" s="12" t="s">
        <v>83</v>
      </c>
      <c r="Z3" s="12" t="s">
        <v>84</v>
      </c>
      <c r="AA3" s="12" t="s">
        <v>85</v>
      </c>
      <c r="AB3" s="12" t="s">
        <v>86</v>
      </c>
      <c r="AC3" s="12" t="s">
        <v>87</v>
      </c>
      <c r="AD3" s="12" t="s">
        <v>88</v>
      </c>
      <c r="AE3" s="12" t="s">
        <v>89</v>
      </c>
      <c r="AF3" s="12" t="s">
        <v>90</v>
      </c>
      <c r="AG3" s="217"/>
      <c r="AH3" s="12" t="s">
        <v>79</v>
      </c>
      <c r="AI3" s="12" t="s">
        <v>80</v>
      </c>
      <c r="AJ3" s="12" t="s">
        <v>81</v>
      </c>
      <c r="AK3" s="12" t="s">
        <v>82</v>
      </c>
      <c r="AL3" s="12" t="s">
        <v>83</v>
      </c>
      <c r="AM3" s="12" t="s">
        <v>84</v>
      </c>
      <c r="AN3" s="12" t="s">
        <v>85</v>
      </c>
      <c r="AO3" s="12" t="s">
        <v>86</v>
      </c>
      <c r="AP3" s="12" t="s">
        <v>87</v>
      </c>
      <c r="AQ3" s="12" t="s">
        <v>88</v>
      </c>
      <c r="AR3" s="12" t="s">
        <v>89</v>
      </c>
      <c r="AS3" s="12" t="s">
        <v>90</v>
      </c>
      <c r="AT3" s="217"/>
      <c r="AU3" s="12" t="s">
        <v>79</v>
      </c>
      <c r="AV3" s="12" t="s">
        <v>80</v>
      </c>
      <c r="AW3" s="12" t="s">
        <v>81</v>
      </c>
      <c r="AX3" s="12" t="s">
        <v>82</v>
      </c>
      <c r="AY3" s="12" t="s">
        <v>83</v>
      </c>
      <c r="AZ3" s="12" t="s">
        <v>84</v>
      </c>
      <c r="BA3" s="12" t="s">
        <v>85</v>
      </c>
      <c r="BB3" s="12" t="s">
        <v>86</v>
      </c>
      <c r="BC3" s="12" t="s">
        <v>87</v>
      </c>
      <c r="BD3" s="12" t="s">
        <v>88</v>
      </c>
      <c r="BE3" s="12" t="s">
        <v>89</v>
      </c>
      <c r="BF3" s="12" t="s">
        <v>90</v>
      </c>
      <c r="BG3" s="217"/>
      <c r="BH3" s="12" t="s">
        <v>79</v>
      </c>
      <c r="BI3" s="12" t="s">
        <v>80</v>
      </c>
      <c r="BJ3" s="12" t="s">
        <v>81</v>
      </c>
      <c r="BK3" s="12" t="s">
        <v>82</v>
      </c>
      <c r="BL3" s="12" t="s">
        <v>83</v>
      </c>
      <c r="BM3" s="12" t="s">
        <v>84</v>
      </c>
      <c r="BN3" s="12" t="s">
        <v>85</v>
      </c>
      <c r="BO3" s="12" t="s">
        <v>86</v>
      </c>
      <c r="BP3" s="12" t="s">
        <v>87</v>
      </c>
      <c r="BQ3" s="12" t="s">
        <v>88</v>
      </c>
      <c r="BR3" s="12" t="s">
        <v>89</v>
      </c>
      <c r="BS3" s="12" t="s">
        <v>90</v>
      </c>
      <c r="BT3" s="217"/>
      <c r="BU3" s="12" t="s">
        <v>79</v>
      </c>
      <c r="BV3" s="12" t="s">
        <v>80</v>
      </c>
      <c r="BW3" s="12" t="s">
        <v>81</v>
      </c>
      <c r="BX3" s="12" t="s">
        <v>82</v>
      </c>
      <c r="BY3" s="12" t="s">
        <v>83</v>
      </c>
      <c r="BZ3" s="12" t="s">
        <v>84</v>
      </c>
      <c r="CA3" s="12" t="s">
        <v>85</v>
      </c>
      <c r="CB3" s="12" t="s">
        <v>86</v>
      </c>
      <c r="CC3" s="12" t="s">
        <v>87</v>
      </c>
      <c r="CD3" s="12" t="s">
        <v>88</v>
      </c>
      <c r="CE3" s="12" t="s">
        <v>89</v>
      </c>
      <c r="CF3" s="12" t="s">
        <v>90</v>
      </c>
      <c r="CG3" s="217"/>
    </row>
    <row r="4" spans="1:85" s="15" customFormat="1" x14ac:dyDescent="0.25">
      <c r="A4" s="32" t="s">
        <v>13</v>
      </c>
      <c r="B4" s="97" t="s">
        <v>56</v>
      </c>
      <c r="C4" s="1" t="s">
        <v>99</v>
      </c>
      <c r="D4" s="14">
        <v>455451</v>
      </c>
      <c r="E4" s="14">
        <v>616894</v>
      </c>
      <c r="F4" s="14">
        <v>930820</v>
      </c>
      <c r="G4" s="14">
        <v>888184</v>
      </c>
      <c r="H4" s="37">
        <v>75337</v>
      </c>
      <c r="I4" s="37">
        <v>72004</v>
      </c>
      <c r="J4" s="37">
        <v>78612</v>
      </c>
      <c r="K4" s="37">
        <v>105129</v>
      </c>
      <c r="L4" s="37">
        <v>95628</v>
      </c>
      <c r="M4" s="37">
        <v>98727</v>
      </c>
      <c r="N4" s="37">
        <v>97400</v>
      </c>
      <c r="O4" s="37">
        <v>103920</v>
      </c>
      <c r="P4" s="37">
        <v>99189</v>
      </c>
      <c r="Q4" s="37">
        <v>93152</v>
      </c>
      <c r="R4" s="37">
        <v>94347</v>
      </c>
      <c r="S4" s="37">
        <v>102292</v>
      </c>
      <c r="T4" s="14">
        <f>SUM(H4:S4)</f>
        <v>1115737</v>
      </c>
      <c r="U4" s="14">
        <v>97179</v>
      </c>
      <c r="V4" s="14">
        <v>83885</v>
      </c>
      <c r="W4" s="14">
        <v>46431</v>
      </c>
      <c r="X4" s="14">
        <v>1613</v>
      </c>
      <c r="Y4" s="14">
        <v>25635</v>
      </c>
      <c r="Z4" s="14">
        <v>84753</v>
      </c>
      <c r="AA4" s="14">
        <v>65986</v>
      </c>
      <c r="AB4" s="14">
        <v>83464</v>
      </c>
      <c r="AC4" s="45">
        <v>95317</v>
      </c>
      <c r="AD4" s="45">
        <v>91096</v>
      </c>
      <c r="AE4" s="66">
        <v>84814</v>
      </c>
      <c r="AF4" s="62">
        <v>85147</v>
      </c>
      <c r="AG4" s="34">
        <f>SUM(U4:AF4)</f>
        <v>845320</v>
      </c>
      <c r="AH4" s="52">
        <v>78664</v>
      </c>
      <c r="AI4" s="62">
        <v>66796</v>
      </c>
      <c r="AJ4" s="52">
        <v>60396</v>
      </c>
      <c r="AK4" s="62">
        <v>52550</v>
      </c>
      <c r="AL4" s="62">
        <v>56117</v>
      </c>
      <c r="AM4" s="1">
        <v>65767</v>
      </c>
      <c r="AN4" s="62">
        <v>68189</v>
      </c>
      <c r="AO4" s="62">
        <v>76076</v>
      </c>
      <c r="AP4" s="62">
        <v>60945</v>
      </c>
      <c r="AQ4" s="72">
        <v>53881</v>
      </c>
      <c r="AR4" s="72">
        <v>58852</v>
      </c>
      <c r="AS4" s="146">
        <v>58279</v>
      </c>
      <c r="AT4" s="147">
        <f>SUM(AH4:AS4)</f>
        <v>756512</v>
      </c>
      <c r="AU4" s="52">
        <v>58876</v>
      </c>
      <c r="AV4" s="52">
        <v>68296</v>
      </c>
      <c r="AW4" s="52">
        <v>52767</v>
      </c>
      <c r="AX4" s="52">
        <v>70819</v>
      </c>
      <c r="AY4" s="52">
        <v>57041</v>
      </c>
      <c r="AZ4" s="52">
        <v>67177</v>
      </c>
      <c r="BA4" s="52">
        <v>65559</v>
      </c>
      <c r="BB4" s="52">
        <v>73198</v>
      </c>
      <c r="BC4" s="52">
        <v>67876</v>
      </c>
      <c r="BD4" s="170">
        <v>78043</v>
      </c>
      <c r="BE4" s="182">
        <v>90646</v>
      </c>
      <c r="BF4" s="184">
        <v>52735</v>
      </c>
      <c r="BG4" s="72">
        <f>AU4+AV4+AW4+AX4+AY4+AZ4+BA4+BB4+BC4+BD4+BE4+BF4</f>
        <v>803033</v>
      </c>
      <c r="BH4" s="52">
        <v>69933</v>
      </c>
      <c r="BI4" s="52">
        <v>37074</v>
      </c>
      <c r="BJ4" s="52">
        <v>53243</v>
      </c>
      <c r="BK4" s="52">
        <v>63807</v>
      </c>
      <c r="BL4" s="52">
        <v>75889</v>
      </c>
      <c r="BM4" s="52">
        <v>96922</v>
      </c>
      <c r="BN4" s="52">
        <v>116008</v>
      </c>
      <c r="BO4" s="52">
        <v>136609</v>
      </c>
      <c r="BP4" s="52">
        <v>83266</v>
      </c>
      <c r="BQ4" s="52">
        <v>107798</v>
      </c>
      <c r="BR4" s="52">
        <v>80031</v>
      </c>
      <c r="BS4" s="142"/>
      <c r="BT4" s="142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177"/>
      <c r="CF4" s="142"/>
      <c r="CG4" s="142"/>
    </row>
    <row r="5" spans="1:85" x14ac:dyDescent="0.25">
      <c r="A5" s="32" t="s">
        <v>14</v>
      </c>
      <c r="B5" s="97" t="s">
        <v>57</v>
      </c>
      <c r="C5" s="1" t="s">
        <v>99</v>
      </c>
      <c r="D5" s="113">
        <v>-13466</v>
      </c>
      <c r="E5" s="14">
        <v>-21145</v>
      </c>
      <c r="F5" s="14">
        <v>-22130</v>
      </c>
      <c r="G5" s="14">
        <v>-29121</v>
      </c>
      <c r="H5" s="37">
        <v>-1435</v>
      </c>
      <c r="I5" s="37">
        <v>-1678</v>
      </c>
      <c r="J5" s="37">
        <v>-2066</v>
      </c>
      <c r="K5" s="37">
        <v>-2393</v>
      </c>
      <c r="L5" s="37">
        <v>-3072</v>
      </c>
      <c r="M5" s="37">
        <v>-3780</v>
      </c>
      <c r="N5" s="37">
        <v>-4620</v>
      </c>
      <c r="O5" s="37">
        <v>-4823</v>
      </c>
      <c r="P5" s="37">
        <v>-2333</v>
      </c>
      <c r="Q5" s="37">
        <v>-2268</v>
      </c>
      <c r="R5" s="37">
        <v>-2402</v>
      </c>
      <c r="S5" s="37">
        <v>-2103</v>
      </c>
      <c r="T5" s="14">
        <f>SUM(H5:S5)</f>
        <v>-32973</v>
      </c>
      <c r="U5" s="14">
        <v>-1209</v>
      </c>
      <c r="V5" s="14">
        <v>-1051</v>
      </c>
      <c r="W5" s="14">
        <v>-816</v>
      </c>
      <c r="X5" s="14">
        <v>58</v>
      </c>
      <c r="Y5" s="14">
        <v>305</v>
      </c>
      <c r="Z5" s="14">
        <v>-1198</v>
      </c>
      <c r="AA5" s="14">
        <v>-2708</v>
      </c>
      <c r="AB5" s="14">
        <v>-2635</v>
      </c>
      <c r="AC5" s="45">
        <v>-2586</v>
      </c>
      <c r="AD5" s="45">
        <v>-2421</v>
      </c>
      <c r="AE5" s="66">
        <v>-2073</v>
      </c>
      <c r="AF5" s="62">
        <v>-1323</v>
      </c>
      <c r="AG5" s="34">
        <f t="shared" ref="AG5:AG6" si="0">SUM(U5:AF5)</f>
        <v>-17657</v>
      </c>
      <c r="AH5" s="52">
        <v>-909</v>
      </c>
      <c r="AI5" s="62">
        <v>-1115</v>
      </c>
      <c r="AJ5" s="52">
        <v>-1429</v>
      </c>
      <c r="AK5" s="62">
        <v>-1185</v>
      </c>
      <c r="AL5" s="62">
        <v>-1562</v>
      </c>
      <c r="AM5" s="1">
        <v>-3397</v>
      </c>
      <c r="AN5" s="62">
        <v>-3192</v>
      </c>
      <c r="AO5" s="62">
        <v>-3557</v>
      </c>
      <c r="AP5" s="62">
        <v>-1730</v>
      </c>
      <c r="AQ5" s="72">
        <v>-1347</v>
      </c>
      <c r="AR5" s="72">
        <v>-1245</v>
      </c>
      <c r="AS5" s="146">
        <v>-559</v>
      </c>
      <c r="AT5" s="147">
        <f>SUM(AH5:AS5)</f>
        <v>-21227</v>
      </c>
      <c r="AU5" s="52">
        <v>-301</v>
      </c>
      <c r="AV5" s="52">
        <v>-350</v>
      </c>
      <c r="AW5" s="52">
        <v>-522</v>
      </c>
      <c r="AX5" s="52">
        <v>-746</v>
      </c>
      <c r="AY5" s="52">
        <v>-888</v>
      </c>
      <c r="AZ5" s="52">
        <v>-2250</v>
      </c>
      <c r="BA5" s="52">
        <v>-2118</v>
      </c>
      <c r="BB5" s="52">
        <v>-1505</v>
      </c>
      <c r="BC5" s="52">
        <v>-666</v>
      </c>
      <c r="BD5" s="170">
        <v>397</v>
      </c>
      <c r="BE5" s="182">
        <v>929</v>
      </c>
      <c r="BF5" s="184">
        <v>1074</v>
      </c>
      <c r="BG5" s="72">
        <f>AU5+AV5+AW5+AX5+AY5+AZ5+BA5+BB5+BC5+BD5+BE5+BF5</f>
        <v>-6946</v>
      </c>
      <c r="BH5" s="52">
        <v>1788</v>
      </c>
      <c r="BI5" s="52">
        <v>1566</v>
      </c>
      <c r="BJ5" s="52">
        <v>1662</v>
      </c>
      <c r="BK5" s="52">
        <v>1020</v>
      </c>
      <c r="BL5" s="52">
        <v>942</v>
      </c>
      <c r="BM5" s="52">
        <v>-322</v>
      </c>
      <c r="BN5" s="52">
        <v>-444</v>
      </c>
      <c r="BO5" s="52">
        <v>-315</v>
      </c>
      <c r="BP5" s="52">
        <v>507</v>
      </c>
      <c r="BQ5" s="52">
        <v>1126</v>
      </c>
      <c r="BR5" s="52">
        <v>816</v>
      </c>
      <c r="BS5" s="142"/>
      <c r="BT5" s="142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177"/>
      <c r="CF5" s="142"/>
      <c r="CG5" s="142"/>
    </row>
    <row r="6" spans="1:85" ht="30" x14ac:dyDescent="0.25">
      <c r="A6" s="32" t="s">
        <v>15</v>
      </c>
      <c r="B6" s="99" t="s">
        <v>58</v>
      </c>
      <c r="C6" s="1" t="s">
        <v>110</v>
      </c>
      <c r="D6" s="113">
        <v>63000</v>
      </c>
      <c r="E6" s="14">
        <v>63000</v>
      </c>
      <c r="F6" s="14">
        <v>54100</v>
      </c>
      <c r="G6" s="14">
        <v>41700</v>
      </c>
      <c r="H6" s="261">
        <v>48794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  <c r="T6" s="37">
        <v>48794</v>
      </c>
      <c r="U6" s="304">
        <v>29292</v>
      </c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4">
        <f t="shared" si="0"/>
        <v>29292</v>
      </c>
      <c r="AH6" s="304">
        <v>28461</v>
      </c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4">
        <v>28461</v>
      </c>
      <c r="AU6" s="294">
        <v>23560</v>
      </c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34">
        <v>23560</v>
      </c>
      <c r="BH6" s="294">
        <v>22260</v>
      </c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14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143"/>
    </row>
    <row r="7" spans="1:85" s="68" customFormat="1" ht="30" x14ac:dyDescent="0.25">
      <c r="A7" s="25" t="s">
        <v>16</v>
      </c>
      <c r="B7" s="132" t="s">
        <v>59</v>
      </c>
      <c r="C7" s="62" t="s">
        <v>110</v>
      </c>
      <c r="D7" s="114">
        <v>37909</v>
      </c>
      <c r="E7" s="72">
        <v>36792</v>
      </c>
      <c r="F7" s="72">
        <v>27515</v>
      </c>
      <c r="G7" s="72">
        <v>25668</v>
      </c>
      <c r="H7" s="72"/>
      <c r="I7" s="72"/>
      <c r="J7" s="72">
        <v>6835</v>
      </c>
      <c r="K7" s="72">
        <v>2772</v>
      </c>
      <c r="L7" s="72">
        <v>2604</v>
      </c>
      <c r="M7" s="72">
        <v>2045</v>
      </c>
      <c r="N7" s="72">
        <v>2480</v>
      </c>
      <c r="O7" s="72">
        <v>1797</v>
      </c>
      <c r="P7" s="72">
        <v>1699</v>
      </c>
      <c r="Q7" s="72">
        <v>1745</v>
      </c>
      <c r="R7" s="72">
        <v>3500</v>
      </c>
      <c r="S7" s="72"/>
      <c r="T7" s="72">
        <f>SUM(H7:S7)</f>
        <v>25477</v>
      </c>
      <c r="U7" s="72">
        <v>1539</v>
      </c>
      <c r="V7" s="72">
        <v>2918</v>
      </c>
      <c r="W7" s="72">
        <v>1897</v>
      </c>
      <c r="X7" s="72">
        <v>578</v>
      </c>
      <c r="Y7" s="72">
        <v>774</v>
      </c>
      <c r="Z7" s="72">
        <v>1425</v>
      </c>
      <c r="AA7" s="72">
        <v>1129</v>
      </c>
      <c r="AB7" s="72">
        <v>1106</v>
      </c>
      <c r="AC7" s="72">
        <v>2086</v>
      </c>
      <c r="AD7" s="72">
        <v>1050</v>
      </c>
      <c r="AE7" s="72">
        <v>956</v>
      </c>
      <c r="AF7" s="72">
        <v>11</v>
      </c>
      <c r="AG7" s="34">
        <f>SUM(U7:AF7)</f>
        <v>15469</v>
      </c>
      <c r="AH7" s="15">
        <v>947</v>
      </c>
      <c r="AI7" s="52">
        <v>1389</v>
      </c>
      <c r="AJ7" s="52">
        <v>2404</v>
      </c>
      <c r="AK7" s="52">
        <v>1824</v>
      </c>
      <c r="AL7" s="52">
        <v>1662</v>
      </c>
      <c r="AM7" s="52">
        <v>1570</v>
      </c>
      <c r="AN7" s="52">
        <v>1169</v>
      </c>
      <c r="AO7" s="52">
        <v>1619</v>
      </c>
      <c r="AP7" s="52">
        <v>1496</v>
      </c>
      <c r="AQ7" s="52">
        <v>1451</v>
      </c>
      <c r="AR7" s="52">
        <v>1398</v>
      </c>
      <c r="AS7" s="62">
        <v>1358</v>
      </c>
      <c r="AT7" s="62">
        <f>SUM(AH7:AS7)</f>
        <v>18287</v>
      </c>
      <c r="AU7" s="62">
        <v>372</v>
      </c>
      <c r="AV7" s="62">
        <v>1159</v>
      </c>
      <c r="AW7" s="62">
        <v>1936</v>
      </c>
      <c r="AX7" s="162">
        <v>1412</v>
      </c>
      <c r="AY7" s="163">
        <v>1619</v>
      </c>
      <c r="AZ7" s="62">
        <v>1500</v>
      </c>
      <c r="BA7" s="52">
        <v>1192</v>
      </c>
      <c r="BB7" s="52">
        <v>1329</v>
      </c>
      <c r="BC7" s="52">
        <v>1045</v>
      </c>
      <c r="BD7" s="52">
        <v>1022</v>
      </c>
      <c r="BE7" s="52">
        <v>834</v>
      </c>
      <c r="BF7" s="52">
        <v>884</v>
      </c>
      <c r="BG7" s="52">
        <v>14304</v>
      </c>
      <c r="BH7" s="52">
        <v>835</v>
      </c>
      <c r="BI7" s="52">
        <v>1050</v>
      </c>
      <c r="BJ7" s="52">
        <v>1905</v>
      </c>
      <c r="BK7" s="52">
        <v>1925</v>
      </c>
      <c r="BL7" s="52">
        <v>1744</v>
      </c>
      <c r="BM7" s="52">
        <v>1557</v>
      </c>
      <c r="BN7" s="52">
        <v>1195</v>
      </c>
      <c r="BO7" s="52">
        <v>1045</v>
      </c>
      <c r="BP7" s="52">
        <v>858</v>
      </c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x14ac:dyDescent="0.25">
      <c r="A8" s="311" t="s">
        <v>17</v>
      </c>
      <c r="B8" s="308" t="s">
        <v>60</v>
      </c>
      <c r="C8" s="317" t="s">
        <v>99</v>
      </c>
      <c r="D8" s="314">
        <v>100.6</v>
      </c>
      <c r="E8" s="305">
        <v>100.2</v>
      </c>
      <c r="F8" s="305">
        <v>104.3</v>
      </c>
      <c r="G8" s="305">
        <v>103.1</v>
      </c>
      <c r="H8" s="267">
        <v>102.1</v>
      </c>
      <c r="I8" s="268"/>
      <c r="J8" s="269"/>
      <c r="K8" s="318"/>
      <c r="L8" s="319"/>
      <c r="M8" s="319"/>
      <c r="N8" s="319"/>
      <c r="O8" s="319"/>
      <c r="P8" s="319"/>
      <c r="Q8" s="319"/>
      <c r="R8" s="319"/>
      <c r="S8" s="320"/>
      <c r="T8" s="305">
        <v>103.7</v>
      </c>
      <c r="U8" s="259">
        <v>102.4</v>
      </c>
      <c r="V8" s="259"/>
      <c r="W8" s="259"/>
      <c r="X8" s="318"/>
      <c r="Y8" s="319"/>
      <c r="Z8" s="319"/>
      <c r="AA8" s="319"/>
      <c r="AB8" s="319"/>
      <c r="AC8" s="319"/>
      <c r="AD8" s="319"/>
      <c r="AE8" s="319"/>
      <c r="AF8" s="320"/>
      <c r="AG8" s="321">
        <v>97.5</v>
      </c>
      <c r="AH8" s="252">
        <v>98.9</v>
      </c>
      <c r="AI8" s="253"/>
      <c r="AJ8" s="254"/>
      <c r="AK8" s="295"/>
      <c r="AL8" s="296"/>
      <c r="AM8" s="296"/>
      <c r="AN8" s="296"/>
      <c r="AO8" s="296"/>
      <c r="AP8" s="296"/>
      <c r="AQ8" s="296"/>
      <c r="AR8" s="296"/>
      <c r="AS8" s="297"/>
      <c r="AT8" s="330">
        <v>103</v>
      </c>
      <c r="AU8" s="240">
        <v>104.2</v>
      </c>
      <c r="AV8" s="241"/>
      <c r="AW8" s="242"/>
      <c r="AX8" s="295"/>
      <c r="AY8" s="296"/>
      <c r="AZ8" s="296"/>
      <c r="BA8" s="296"/>
      <c r="BB8" s="296"/>
      <c r="BC8" s="296"/>
      <c r="BD8" s="296"/>
      <c r="BE8" s="296"/>
      <c r="BF8" s="297"/>
      <c r="BG8" s="301">
        <v>101.3</v>
      </c>
      <c r="BH8" s="240">
        <v>102.7</v>
      </c>
      <c r="BI8" s="241"/>
      <c r="BJ8" s="242"/>
      <c r="BK8" s="295"/>
      <c r="BL8" s="296"/>
      <c r="BM8" s="296"/>
      <c r="BN8" s="296"/>
      <c r="BO8" s="296"/>
      <c r="BP8" s="296"/>
      <c r="BQ8" s="296"/>
      <c r="BR8" s="296"/>
      <c r="BS8" s="297"/>
      <c r="BT8" s="143"/>
      <c r="BU8" s="295"/>
      <c r="BV8" s="296"/>
      <c r="BW8" s="297"/>
      <c r="BX8" s="295"/>
      <c r="BY8" s="296"/>
      <c r="BZ8" s="296"/>
      <c r="CA8" s="296"/>
      <c r="CB8" s="296"/>
      <c r="CC8" s="296"/>
      <c r="CD8" s="296"/>
      <c r="CE8" s="296"/>
      <c r="CF8" s="297"/>
      <c r="CG8" s="143"/>
    </row>
    <row r="9" spans="1:85" x14ac:dyDescent="0.25">
      <c r="A9" s="312"/>
      <c r="B9" s="309"/>
      <c r="C9" s="317"/>
      <c r="D9" s="315"/>
      <c r="E9" s="306"/>
      <c r="F9" s="306"/>
      <c r="G9" s="306"/>
      <c r="H9" s="267">
        <v>102.4</v>
      </c>
      <c r="I9" s="268"/>
      <c r="J9" s="268"/>
      <c r="K9" s="268"/>
      <c r="L9" s="268"/>
      <c r="M9" s="269"/>
      <c r="N9" s="318"/>
      <c r="O9" s="319"/>
      <c r="P9" s="319"/>
      <c r="Q9" s="319"/>
      <c r="R9" s="319"/>
      <c r="S9" s="320"/>
      <c r="T9" s="306"/>
      <c r="U9" s="267">
        <v>97.9</v>
      </c>
      <c r="V9" s="268"/>
      <c r="W9" s="268"/>
      <c r="X9" s="268"/>
      <c r="Y9" s="268"/>
      <c r="Z9" s="268"/>
      <c r="AA9" s="46"/>
      <c r="AB9" s="46"/>
      <c r="AC9" s="46"/>
      <c r="AD9" s="46"/>
      <c r="AE9" s="46"/>
      <c r="AF9" s="47"/>
      <c r="AG9" s="322"/>
      <c r="AH9" s="266">
        <v>102</v>
      </c>
      <c r="AI9" s="266"/>
      <c r="AJ9" s="266"/>
      <c r="AK9" s="266"/>
      <c r="AL9" s="266"/>
      <c r="AM9" s="266"/>
      <c r="AN9" s="57"/>
      <c r="AO9" s="57"/>
      <c r="AP9" s="57"/>
      <c r="AQ9" s="57"/>
      <c r="AR9" s="57"/>
      <c r="AS9" s="58"/>
      <c r="AT9" s="331"/>
      <c r="AU9" s="240">
        <v>103</v>
      </c>
      <c r="AV9" s="241"/>
      <c r="AW9" s="241"/>
      <c r="AX9" s="241"/>
      <c r="AY9" s="241"/>
      <c r="AZ9" s="241"/>
      <c r="BA9" s="57"/>
      <c r="BB9" s="57"/>
      <c r="BC9" s="57"/>
      <c r="BD9" s="57"/>
      <c r="BE9" s="57"/>
      <c r="BF9" s="58"/>
      <c r="BG9" s="302"/>
      <c r="BH9" s="240">
        <v>103.1</v>
      </c>
      <c r="BI9" s="241"/>
      <c r="BJ9" s="241"/>
      <c r="BK9" s="241"/>
      <c r="BL9" s="241"/>
      <c r="BM9" s="241"/>
      <c r="BN9" s="57"/>
      <c r="BO9" s="57"/>
      <c r="BP9" s="57"/>
      <c r="BQ9" s="57"/>
      <c r="BR9" s="57"/>
      <c r="BS9" s="58"/>
      <c r="BT9" s="143"/>
      <c r="BU9" s="295"/>
      <c r="BV9" s="296"/>
      <c r="BW9" s="296"/>
      <c r="BX9" s="296"/>
      <c r="BY9" s="296"/>
      <c r="BZ9" s="296"/>
      <c r="CA9" s="57"/>
      <c r="CB9" s="57"/>
      <c r="CC9" s="57"/>
      <c r="CD9" s="57"/>
      <c r="CE9" s="57"/>
      <c r="CF9" s="58"/>
      <c r="CG9" s="143"/>
    </row>
    <row r="10" spans="1:85" x14ac:dyDescent="0.25">
      <c r="A10" s="313"/>
      <c r="B10" s="310"/>
      <c r="C10" s="317"/>
      <c r="D10" s="316"/>
      <c r="E10" s="307"/>
      <c r="F10" s="307"/>
      <c r="G10" s="307"/>
      <c r="H10" s="267">
        <v>103.1</v>
      </c>
      <c r="I10" s="268"/>
      <c r="J10" s="268"/>
      <c r="K10" s="268"/>
      <c r="L10" s="268"/>
      <c r="M10" s="268"/>
      <c r="N10" s="268"/>
      <c r="O10" s="268"/>
      <c r="P10" s="269"/>
      <c r="Q10" s="318"/>
      <c r="R10" s="319"/>
      <c r="S10" s="320"/>
      <c r="T10" s="307"/>
      <c r="U10" s="235">
        <v>97.4</v>
      </c>
      <c r="V10" s="235"/>
      <c r="W10" s="235"/>
      <c r="X10" s="235"/>
      <c r="Y10" s="235"/>
      <c r="Z10" s="235"/>
      <c r="AA10" s="235"/>
      <c r="AB10" s="235"/>
      <c r="AC10" s="235"/>
      <c r="AD10" s="46"/>
      <c r="AE10" s="46"/>
      <c r="AF10" s="47"/>
      <c r="AG10" s="323"/>
      <c r="AH10" s="240">
        <v>103.2</v>
      </c>
      <c r="AI10" s="241"/>
      <c r="AJ10" s="241"/>
      <c r="AK10" s="241"/>
      <c r="AL10" s="241"/>
      <c r="AM10" s="241"/>
      <c r="AN10" s="241"/>
      <c r="AO10" s="241"/>
      <c r="AP10" s="242"/>
      <c r="AQ10" s="57"/>
      <c r="AR10" s="57"/>
      <c r="AS10" s="58"/>
      <c r="AT10" s="332"/>
      <c r="AU10" s="240">
        <v>101.9</v>
      </c>
      <c r="AV10" s="241"/>
      <c r="AW10" s="241"/>
      <c r="AX10" s="241"/>
      <c r="AY10" s="241"/>
      <c r="AZ10" s="241"/>
      <c r="BA10" s="241"/>
      <c r="BB10" s="241"/>
      <c r="BC10" s="242"/>
      <c r="BD10" s="57"/>
      <c r="BE10" s="57"/>
      <c r="BF10" s="58"/>
      <c r="BG10" s="303"/>
      <c r="BH10" s="240">
        <v>102.5</v>
      </c>
      <c r="BI10" s="241"/>
      <c r="BJ10" s="241"/>
      <c r="BK10" s="241"/>
      <c r="BL10" s="241"/>
      <c r="BM10" s="241"/>
      <c r="BN10" s="241"/>
      <c r="BO10" s="241"/>
      <c r="BP10" s="242"/>
      <c r="BQ10" s="57"/>
      <c r="BR10" s="57"/>
      <c r="BS10" s="58"/>
      <c r="BT10" s="143"/>
      <c r="BU10" s="295"/>
      <c r="BV10" s="296"/>
      <c r="BW10" s="296"/>
      <c r="BX10" s="296"/>
      <c r="BY10" s="296"/>
      <c r="BZ10" s="296"/>
      <c r="CA10" s="296"/>
      <c r="CB10" s="296"/>
      <c r="CC10" s="297"/>
      <c r="CD10" s="57"/>
      <c r="CE10" s="57"/>
      <c r="CF10" s="58"/>
      <c r="CG10" s="143"/>
    </row>
    <row r="11" spans="1:85" x14ac:dyDescent="0.25">
      <c r="A11" s="311" t="s">
        <v>37</v>
      </c>
      <c r="B11" s="308" t="s">
        <v>96</v>
      </c>
      <c r="C11" s="317" t="s">
        <v>99</v>
      </c>
      <c r="D11" s="314">
        <v>4176.1000000000004</v>
      </c>
      <c r="E11" s="305">
        <v>4762.3999999999996</v>
      </c>
      <c r="F11" s="305">
        <v>5518.6</v>
      </c>
      <c r="G11" s="305">
        <v>6173.2</v>
      </c>
      <c r="H11" s="267">
        <v>1284.2</v>
      </c>
      <c r="I11" s="268"/>
      <c r="J11" s="269"/>
      <c r="K11" s="318"/>
      <c r="L11" s="319"/>
      <c r="M11" s="319"/>
      <c r="N11" s="319"/>
      <c r="O11" s="319"/>
      <c r="P11" s="319"/>
      <c r="Q11" s="319"/>
      <c r="R11" s="319"/>
      <c r="S11" s="320"/>
      <c r="T11" s="305">
        <v>6869.8</v>
      </c>
      <c r="U11" s="255">
        <v>1489.6</v>
      </c>
      <c r="V11" s="255"/>
      <c r="W11" s="255"/>
      <c r="X11" s="324"/>
      <c r="Y11" s="325"/>
      <c r="Z11" s="325"/>
      <c r="AA11" s="325"/>
      <c r="AB11" s="325"/>
      <c r="AC11" s="325"/>
      <c r="AD11" s="325"/>
      <c r="AE11" s="325"/>
      <c r="AF11" s="326"/>
      <c r="AG11" s="321">
        <v>7110.3</v>
      </c>
      <c r="AH11" s="249">
        <v>1593.5</v>
      </c>
      <c r="AI11" s="250"/>
      <c r="AJ11" s="251"/>
      <c r="AK11" s="327"/>
      <c r="AL11" s="328"/>
      <c r="AM11" s="328"/>
      <c r="AN11" s="328"/>
      <c r="AO11" s="328"/>
      <c r="AP11" s="328"/>
      <c r="AQ11" s="328"/>
      <c r="AR11" s="328"/>
      <c r="AS11" s="329"/>
      <c r="AT11" s="330">
        <v>8229.7999999999993</v>
      </c>
      <c r="AU11" s="240">
        <v>1891.7</v>
      </c>
      <c r="AV11" s="241"/>
      <c r="AW11" s="241"/>
      <c r="AX11" s="298"/>
      <c r="AY11" s="299"/>
      <c r="AZ11" s="299"/>
      <c r="BA11" s="299"/>
      <c r="BB11" s="299"/>
      <c r="BC11" s="299"/>
      <c r="BD11" s="299"/>
      <c r="BE11" s="299"/>
      <c r="BF11" s="300"/>
      <c r="BG11" s="301">
        <v>9980.1</v>
      </c>
      <c r="BH11" s="295"/>
      <c r="BI11" s="296"/>
      <c r="BJ11" s="296"/>
      <c r="BK11" s="298"/>
      <c r="BL11" s="299"/>
      <c r="BM11" s="299"/>
      <c r="BN11" s="299"/>
      <c r="BO11" s="299"/>
      <c r="BP11" s="299"/>
      <c r="BQ11" s="299"/>
      <c r="BR11" s="299"/>
      <c r="BS11" s="300"/>
      <c r="BT11" s="143"/>
      <c r="BU11" s="295"/>
      <c r="BV11" s="296"/>
      <c r="BW11" s="296"/>
      <c r="BX11" s="298"/>
      <c r="BY11" s="299"/>
      <c r="BZ11" s="299"/>
      <c r="CA11" s="299"/>
      <c r="CB11" s="299"/>
      <c r="CC11" s="299"/>
      <c r="CD11" s="299"/>
      <c r="CE11" s="299"/>
      <c r="CF11" s="300"/>
      <c r="CG11" s="143"/>
    </row>
    <row r="12" spans="1:85" x14ac:dyDescent="0.25">
      <c r="A12" s="312"/>
      <c r="B12" s="309"/>
      <c r="C12" s="317"/>
      <c r="D12" s="315"/>
      <c r="E12" s="306"/>
      <c r="F12" s="306"/>
      <c r="G12" s="306"/>
      <c r="H12" s="267">
        <v>2723.4</v>
      </c>
      <c r="I12" s="268"/>
      <c r="J12" s="268"/>
      <c r="K12" s="268"/>
      <c r="L12" s="268"/>
      <c r="M12" s="269"/>
      <c r="N12" s="318"/>
      <c r="O12" s="319"/>
      <c r="P12" s="319"/>
      <c r="Q12" s="319"/>
      <c r="R12" s="319"/>
      <c r="S12" s="320"/>
      <c r="T12" s="306"/>
      <c r="U12" s="255">
        <v>2825.6</v>
      </c>
      <c r="V12" s="255"/>
      <c r="W12" s="255"/>
      <c r="X12" s="255"/>
      <c r="Y12" s="255"/>
      <c r="Z12" s="255"/>
      <c r="AA12" s="324"/>
      <c r="AB12" s="325"/>
      <c r="AC12" s="325"/>
      <c r="AD12" s="325"/>
      <c r="AE12" s="325"/>
      <c r="AF12" s="326"/>
      <c r="AG12" s="322"/>
      <c r="AH12" s="252">
        <v>3178.1</v>
      </c>
      <c r="AI12" s="253"/>
      <c r="AJ12" s="253"/>
      <c r="AK12" s="253"/>
      <c r="AL12" s="253"/>
      <c r="AM12" s="254"/>
      <c r="AN12" s="324"/>
      <c r="AO12" s="325"/>
      <c r="AP12" s="325"/>
      <c r="AQ12" s="325"/>
      <c r="AR12" s="325"/>
      <c r="AS12" s="326"/>
      <c r="AT12" s="331"/>
      <c r="AU12" s="240">
        <v>3853.6</v>
      </c>
      <c r="AV12" s="241"/>
      <c r="AW12" s="241"/>
      <c r="AX12" s="241"/>
      <c r="AY12" s="241"/>
      <c r="AZ12" s="242"/>
      <c r="BA12" s="298"/>
      <c r="BB12" s="299"/>
      <c r="BC12" s="299"/>
      <c r="BD12" s="299"/>
      <c r="BE12" s="299"/>
      <c r="BF12" s="300"/>
      <c r="BG12" s="302"/>
      <c r="BH12" s="295"/>
      <c r="BI12" s="296"/>
      <c r="BJ12" s="296"/>
      <c r="BK12" s="296"/>
      <c r="BL12" s="296"/>
      <c r="BM12" s="297"/>
      <c r="BN12" s="298"/>
      <c r="BO12" s="299"/>
      <c r="BP12" s="299"/>
      <c r="BQ12" s="299"/>
      <c r="BR12" s="299"/>
      <c r="BS12" s="300"/>
      <c r="BT12" s="143"/>
      <c r="BU12" s="295"/>
      <c r="BV12" s="296"/>
      <c r="BW12" s="296"/>
      <c r="BX12" s="296"/>
      <c r="BY12" s="296"/>
      <c r="BZ12" s="297"/>
      <c r="CA12" s="298"/>
      <c r="CB12" s="299"/>
      <c r="CC12" s="299"/>
      <c r="CD12" s="299"/>
      <c r="CE12" s="299"/>
      <c r="CF12" s="300"/>
      <c r="CG12" s="143"/>
    </row>
    <row r="13" spans="1:85" x14ac:dyDescent="0.25">
      <c r="A13" s="313"/>
      <c r="B13" s="310"/>
      <c r="C13" s="317"/>
      <c r="D13" s="316"/>
      <c r="E13" s="307"/>
      <c r="F13" s="307"/>
      <c r="G13" s="307"/>
      <c r="H13" s="267">
        <v>4330.5</v>
      </c>
      <c r="I13" s="268"/>
      <c r="J13" s="268"/>
      <c r="K13" s="268"/>
      <c r="L13" s="268"/>
      <c r="M13" s="268"/>
      <c r="N13" s="268"/>
      <c r="O13" s="268"/>
      <c r="P13" s="269"/>
      <c r="Q13" s="318"/>
      <c r="R13" s="319"/>
      <c r="S13" s="320"/>
      <c r="T13" s="307"/>
      <c r="U13" s="231">
        <v>4523</v>
      </c>
      <c r="V13" s="232"/>
      <c r="W13" s="232"/>
      <c r="X13" s="232"/>
      <c r="Y13" s="232"/>
      <c r="Z13" s="232"/>
      <c r="AA13" s="232"/>
      <c r="AB13" s="232"/>
      <c r="AC13" s="233"/>
      <c r="AD13" s="48"/>
      <c r="AE13" s="48"/>
      <c r="AF13" s="49"/>
      <c r="AG13" s="323"/>
      <c r="AH13" s="240">
        <v>5204.2</v>
      </c>
      <c r="AI13" s="241"/>
      <c r="AJ13" s="241"/>
      <c r="AK13" s="241"/>
      <c r="AL13" s="241"/>
      <c r="AM13" s="241"/>
      <c r="AN13" s="241"/>
      <c r="AO13" s="241"/>
      <c r="AP13" s="242"/>
      <c r="AQ13" s="55"/>
      <c r="AR13" s="55"/>
      <c r="AS13" s="56"/>
      <c r="AT13" s="332"/>
      <c r="AU13" s="240">
        <v>6300.9</v>
      </c>
      <c r="AV13" s="241"/>
      <c r="AW13" s="241"/>
      <c r="AX13" s="241"/>
      <c r="AY13" s="241"/>
      <c r="AZ13" s="241"/>
      <c r="BA13" s="241"/>
      <c r="BB13" s="241"/>
      <c r="BC13" s="242"/>
      <c r="BD13" s="55"/>
      <c r="BE13" s="55"/>
      <c r="BF13" s="56"/>
      <c r="BG13" s="303"/>
      <c r="BH13" s="295"/>
      <c r="BI13" s="296"/>
      <c r="BJ13" s="296"/>
      <c r="BK13" s="296"/>
      <c r="BL13" s="296"/>
      <c r="BM13" s="296"/>
      <c r="BN13" s="296"/>
      <c r="BO13" s="296"/>
      <c r="BP13" s="297"/>
      <c r="BQ13" s="55"/>
      <c r="BR13" s="55"/>
      <c r="BS13" s="56"/>
      <c r="BT13" s="143"/>
      <c r="BU13" s="295"/>
      <c r="BV13" s="296"/>
      <c r="BW13" s="296"/>
      <c r="BX13" s="296"/>
      <c r="BY13" s="296"/>
      <c r="BZ13" s="296"/>
      <c r="CA13" s="296"/>
      <c r="CB13" s="296"/>
      <c r="CC13" s="297"/>
      <c r="CD13" s="55"/>
      <c r="CE13" s="55"/>
      <c r="CF13" s="56"/>
      <c r="CG13" s="143"/>
    </row>
    <row r="14" spans="1:85" s="68" customFormat="1" ht="30" x14ac:dyDescent="0.25">
      <c r="A14" s="87" t="s">
        <v>18</v>
      </c>
      <c r="B14" s="129" t="s">
        <v>75</v>
      </c>
      <c r="C14" s="62" t="s">
        <v>110</v>
      </c>
      <c r="D14" s="114" t="s">
        <v>34</v>
      </c>
      <c r="E14" s="72" t="s">
        <v>34</v>
      </c>
      <c r="F14" s="72" t="s">
        <v>34</v>
      </c>
      <c r="G14" s="72">
        <v>307880</v>
      </c>
      <c r="H14" s="72">
        <v>53986</v>
      </c>
      <c r="I14" s="72">
        <v>64021</v>
      </c>
      <c r="J14" s="72">
        <v>59436</v>
      </c>
      <c r="K14" s="72">
        <v>73038</v>
      </c>
      <c r="L14" s="72">
        <v>75911</v>
      </c>
      <c r="M14" s="72">
        <v>55845</v>
      </c>
      <c r="N14" s="72">
        <v>80200</v>
      </c>
      <c r="O14" s="72">
        <v>48627</v>
      </c>
      <c r="P14" s="72">
        <v>43783</v>
      </c>
      <c r="Q14" s="72">
        <v>75116</v>
      </c>
      <c r="R14" s="72">
        <v>61339</v>
      </c>
      <c r="S14" s="72">
        <v>68427</v>
      </c>
      <c r="T14" s="72">
        <v>759729</v>
      </c>
      <c r="U14" s="72">
        <v>60321</v>
      </c>
      <c r="V14" s="72">
        <v>71730</v>
      </c>
      <c r="W14" s="72">
        <v>51935</v>
      </c>
      <c r="X14" s="72">
        <v>28749</v>
      </c>
      <c r="Y14" s="72">
        <v>119450</v>
      </c>
      <c r="Z14" s="72">
        <v>415037</v>
      </c>
      <c r="AA14" s="72">
        <v>210933</v>
      </c>
      <c r="AB14" s="72">
        <v>244041</v>
      </c>
      <c r="AC14" s="72">
        <v>390476</v>
      </c>
      <c r="AD14" s="72">
        <v>329671</v>
      </c>
      <c r="AE14" s="72">
        <v>416174</v>
      </c>
      <c r="AF14" s="72">
        <v>486969</v>
      </c>
      <c r="AG14" s="102">
        <f>SUM(U14:AF14)</f>
        <v>2825486</v>
      </c>
      <c r="AH14" s="69">
        <v>185249</v>
      </c>
      <c r="AI14" s="72">
        <v>187232</v>
      </c>
      <c r="AJ14" s="72">
        <v>164972</v>
      </c>
      <c r="AK14" s="62">
        <v>190237</v>
      </c>
      <c r="AL14" s="62">
        <v>155257</v>
      </c>
      <c r="AM14" s="62">
        <v>171999</v>
      </c>
      <c r="AN14" s="62">
        <v>142924</v>
      </c>
      <c r="AO14" s="6">
        <v>230848</v>
      </c>
      <c r="AP14" s="72">
        <v>280875</v>
      </c>
      <c r="AQ14" s="62">
        <v>170475</v>
      </c>
      <c r="AR14" s="72">
        <v>197553</v>
      </c>
      <c r="AS14" s="133">
        <v>281567</v>
      </c>
      <c r="AT14" s="34">
        <f>SUM(AH14:AS14)</f>
        <v>2359188</v>
      </c>
      <c r="AU14" s="69">
        <v>155515</v>
      </c>
      <c r="AV14" s="145">
        <v>202783</v>
      </c>
      <c r="AW14" s="149">
        <v>172977</v>
      </c>
      <c r="AX14" s="159">
        <v>232503</v>
      </c>
      <c r="AY14" s="158">
        <v>154970</v>
      </c>
      <c r="AZ14" s="52">
        <v>146571</v>
      </c>
      <c r="BA14" s="52">
        <v>172189</v>
      </c>
      <c r="BB14" s="52">
        <v>184986</v>
      </c>
      <c r="BC14" s="168">
        <v>242507</v>
      </c>
      <c r="BD14" s="169">
        <v>201752</v>
      </c>
      <c r="BE14" s="170">
        <v>212134</v>
      </c>
      <c r="BF14" s="171">
        <v>170483</v>
      </c>
      <c r="BG14" s="34">
        <v>2249370</v>
      </c>
      <c r="BH14" s="83">
        <v>175970</v>
      </c>
      <c r="BI14" s="186">
        <v>186622</v>
      </c>
      <c r="BJ14" s="191">
        <v>163504</v>
      </c>
      <c r="BK14" s="192">
        <v>208107</v>
      </c>
      <c r="BL14" s="52">
        <v>366581</v>
      </c>
      <c r="BM14" s="52">
        <v>180686</v>
      </c>
      <c r="BN14" s="52">
        <v>199580</v>
      </c>
      <c r="BO14" s="52">
        <v>187749</v>
      </c>
      <c r="BP14" s="198">
        <v>240472</v>
      </c>
      <c r="BQ14" s="200">
        <v>278592</v>
      </c>
      <c r="BR14" s="201">
        <v>258244</v>
      </c>
      <c r="BS14" s="203">
        <v>257922</v>
      </c>
      <c r="BT14" s="143"/>
      <c r="BU14" s="202"/>
      <c r="BV14" s="177"/>
      <c r="BW14" s="177"/>
      <c r="BX14" s="177"/>
      <c r="BY14" s="59"/>
      <c r="BZ14" s="59"/>
      <c r="CA14" s="59"/>
      <c r="CB14" s="59"/>
      <c r="CC14" s="177"/>
      <c r="CD14" s="177"/>
      <c r="CE14" s="177"/>
      <c r="CF14" s="177"/>
      <c r="CG14" s="143"/>
    </row>
    <row r="15" spans="1:85" s="68" customFormat="1" x14ac:dyDescent="0.25">
      <c r="A15" s="87" t="s">
        <v>19</v>
      </c>
      <c r="B15" s="99" t="s">
        <v>76</v>
      </c>
      <c r="C15" s="94" t="s">
        <v>110</v>
      </c>
      <c r="D15" s="72" t="s">
        <v>34</v>
      </c>
      <c r="E15" s="72" t="s">
        <v>34</v>
      </c>
      <c r="F15" s="72" t="s">
        <v>34</v>
      </c>
      <c r="G15" s="72">
        <v>6815</v>
      </c>
      <c r="H15" s="103">
        <v>1156</v>
      </c>
      <c r="I15" s="103">
        <v>1249</v>
      </c>
      <c r="J15" s="103">
        <v>1233</v>
      </c>
      <c r="K15" s="103">
        <v>1341</v>
      </c>
      <c r="L15" s="103">
        <v>2790</v>
      </c>
      <c r="M15" s="103">
        <v>1833</v>
      </c>
      <c r="N15" s="103">
        <v>1908</v>
      </c>
      <c r="O15" s="103">
        <v>1368</v>
      </c>
      <c r="P15" s="103">
        <v>1613</v>
      </c>
      <c r="Q15" s="103">
        <v>1480</v>
      </c>
      <c r="R15" s="104">
        <v>968</v>
      </c>
      <c r="S15" s="103">
        <v>1095</v>
      </c>
      <c r="T15" s="105">
        <v>18034</v>
      </c>
      <c r="U15" s="105">
        <v>1000</v>
      </c>
      <c r="V15" s="105">
        <v>1076</v>
      </c>
      <c r="W15" s="106">
        <v>969</v>
      </c>
      <c r="X15" s="106">
        <v>474</v>
      </c>
      <c r="Y15" s="105">
        <v>5942</v>
      </c>
      <c r="Z15" s="105">
        <v>15235</v>
      </c>
      <c r="AA15" s="105">
        <v>7019</v>
      </c>
      <c r="AB15" s="105">
        <v>6900</v>
      </c>
      <c r="AC15" s="105">
        <v>21387</v>
      </c>
      <c r="AD15" s="105">
        <v>14327</v>
      </c>
      <c r="AE15" s="105">
        <v>17267</v>
      </c>
      <c r="AF15" s="105">
        <v>23321</v>
      </c>
      <c r="AG15" s="107">
        <v>114917</v>
      </c>
      <c r="AH15" s="72">
        <v>6951</v>
      </c>
      <c r="AI15" s="108">
        <v>7397</v>
      </c>
      <c r="AJ15" s="108">
        <v>4646</v>
      </c>
      <c r="AK15" s="62">
        <v>6042</v>
      </c>
      <c r="AL15" s="62">
        <v>4672</v>
      </c>
      <c r="AM15" s="72">
        <v>5983</v>
      </c>
      <c r="AN15" s="72">
        <v>5242</v>
      </c>
      <c r="AO15" s="109">
        <v>5720</v>
      </c>
      <c r="AP15" s="72">
        <v>17107</v>
      </c>
      <c r="AQ15" s="62">
        <v>5570</v>
      </c>
      <c r="AR15" s="72">
        <v>9142</v>
      </c>
      <c r="AS15" s="131">
        <v>17124</v>
      </c>
      <c r="AT15" s="34">
        <f>SUM(AH15:AS15)</f>
        <v>95596</v>
      </c>
      <c r="AU15" s="72">
        <v>10142</v>
      </c>
      <c r="AV15" s="145">
        <v>11090</v>
      </c>
      <c r="AW15" s="149">
        <v>6892</v>
      </c>
      <c r="AX15" s="161">
        <v>7753</v>
      </c>
      <c r="AY15" s="158">
        <v>5936</v>
      </c>
      <c r="AZ15" s="164">
        <v>5620</v>
      </c>
      <c r="BA15" s="52">
        <v>5802</v>
      </c>
      <c r="BB15" s="167">
        <v>7476</v>
      </c>
      <c r="BC15" s="168">
        <v>9053</v>
      </c>
      <c r="BD15" s="169">
        <v>9269</v>
      </c>
      <c r="BE15" s="170">
        <v>10633</v>
      </c>
      <c r="BF15" s="171">
        <v>9491</v>
      </c>
      <c r="BG15" s="34">
        <v>99157</v>
      </c>
      <c r="BH15" s="186">
        <v>9916</v>
      </c>
      <c r="BI15" s="186">
        <v>10183</v>
      </c>
      <c r="BJ15" s="191">
        <v>8294</v>
      </c>
      <c r="BK15" s="187">
        <v>12697</v>
      </c>
      <c r="BL15" s="52">
        <v>23828</v>
      </c>
      <c r="BM15" s="193">
        <v>10002</v>
      </c>
      <c r="BN15" s="52">
        <v>11840</v>
      </c>
      <c r="BO15" s="196">
        <v>10147</v>
      </c>
      <c r="BP15" s="198">
        <v>10385</v>
      </c>
      <c r="BQ15" s="200">
        <v>12401</v>
      </c>
      <c r="BR15" s="201">
        <v>11985</v>
      </c>
      <c r="BS15" s="203">
        <v>9771</v>
      </c>
      <c r="BT15" s="143"/>
      <c r="BU15" s="177"/>
      <c r="BV15" s="177"/>
      <c r="BW15" s="177"/>
      <c r="BX15" s="181"/>
      <c r="BY15" s="59"/>
      <c r="BZ15" s="177"/>
      <c r="CA15" s="59"/>
      <c r="CB15" s="177"/>
      <c r="CC15" s="177"/>
      <c r="CD15" s="177"/>
      <c r="CE15" s="177"/>
      <c r="CF15" s="177"/>
      <c r="CG15" s="143"/>
    </row>
    <row r="16" spans="1:85" s="15" customFormat="1" ht="30" x14ac:dyDescent="0.25">
      <c r="A16" s="25" t="s">
        <v>20</v>
      </c>
      <c r="B16" s="99" t="s">
        <v>63</v>
      </c>
      <c r="C16" s="124" t="s">
        <v>102</v>
      </c>
      <c r="D16" s="73"/>
      <c r="E16" s="73"/>
      <c r="F16" s="73"/>
      <c r="G16" s="73">
        <v>8972</v>
      </c>
      <c r="H16" s="73">
        <v>799</v>
      </c>
      <c r="I16" s="34">
        <v>840</v>
      </c>
      <c r="J16" s="34">
        <v>896</v>
      </c>
      <c r="K16" s="34">
        <v>996</v>
      </c>
      <c r="L16" s="34">
        <v>1088</v>
      </c>
      <c r="M16" s="34">
        <v>955</v>
      </c>
      <c r="N16" s="34">
        <v>801</v>
      </c>
      <c r="O16" s="34">
        <v>758</v>
      </c>
      <c r="P16" s="34">
        <v>631</v>
      </c>
      <c r="Q16" s="34">
        <v>1009</v>
      </c>
      <c r="R16" s="34">
        <v>771</v>
      </c>
      <c r="S16" s="34">
        <v>731</v>
      </c>
      <c r="T16" s="83">
        <v>10275</v>
      </c>
      <c r="U16" s="73">
        <v>544</v>
      </c>
      <c r="V16" s="83">
        <v>316</v>
      </c>
      <c r="W16" s="83">
        <v>424</v>
      </c>
      <c r="X16" s="83">
        <v>116</v>
      </c>
      <c r="Y16" s="83">
        <v>133</v>
      </c>
      <c r="Z16" s="83">
        <v>563</v>
      </c>
      <c r="AA16" s="83">
        <v>259</v>
      </c>
      <c r="AB16" s="83">
        <v>379</v>
      </c>
      <c r="AC16" s="83">
        <v>447</v>
      </c>
      <c r="AD16" s="83">
        <v>611</v>
      </c>
      <c r="AE16" s="83">
        <v>531</v>
      </c>
      <c r="AF16" s="83">
        <v>678</v>
      </c>
      <c r="AG16" s="34">
        <v>5001</v>
      </c>
      <c r="AH16" s="73">
        <v>376</v>
      </c>
      <c r="AI16" s="83">
        <v>370</v>
      </c>
      <c r="AJ16" s="72">
        <v>67</v>
      </c>
      <c r="AK16" s="15">
        <v>477</v>
      </c>
      <c r="AL16" s="52">
        <v>1896</v>
      </c>
      <c r="AM16" s="62">
        <v>1100</v>
      </c>
      <c r="AN16" s="72">
        <v>512</v>
      </c>
      <c r="AO16" s="72">
        <v>403</v>
      </c>
      <c r="AP16" s="62">
        <v>529</v>
      </c>
      <c r="AQ16" s="62">
        <v>513</v>
      </c>
      <c r="AR16" s="62">
        <v>395</v>
      </c>
      <c r="AS16" s="62">
        <v>467</v>
      </c>
      <c r="AT16" s="34">
        <v>7105</v>
      </c>
      <c r="AU16" s="190">
        <v>259</v>
      </c>
      <c r="AV16" s="52">
        <v>420</v>
      </c>
      <c r="AW16" s="52">
        <v>420</v>
      </c>
      <c r="AX16" s="52">
        <v>645</v>
      </c>
      <c r="AY16" s="52">
        <v>559</v>
      </c>
      <c r="AZ16" s="52">
        <v>727</v>
      </c>
      <c r="BA16" s="187">
        <v>651</v>
      </c>
      <c r="BB16" s="187">
        <v>462</v>
      </c>
      <c r="BC16" s="187">
        <v>430</v>
      </c>
      <c r="BD16" s="187">
        <v>386</v>
      </c>
      <c r="BE16" s="187">
        <v>525</v>
      </c>
      <c r="BF16" s="187">
        <v>409</v>
      </c>
      <c r="BG16" s="203">
        <v>5893</v>
      </c>
      <c r="BH16" s="187">
        <v>267</v>
      </c>
      <c r="BI16" s="187">
        <v>598</v>
      </c>
      <c r="BJ16" s="52">
        <v>602</v>
      </c>
      <c r="BK16" s="52">
        <v>622</v>
      </c>
      <c r="BL16" s="52">
        <v>841</v>
      </c>
      <c r="BM16" s="52">
        <v>989</v>
      </c>
      <c r="BN16" s="194">
        <v>596</v>
      </c>
      <c r="BO16" s="52">
        <v>694</v>
      </c>
      <c r="BP16" s="199">
        <v>755</v>
      </c>
      <c r="BQ16" s="200">
        <v>636</v>
      </c>
      <c r="BR16" s="201">
        <v>544</v>
      </c>
      <c r="BS16" s="203">
        <v>535</v>
      </c>
      <c r="BT16" s="203">
        <v>7679</v>
      </c>
      <c r="BU16" s="181"/>
      <c r="BV16" s="181"/>
      <c r="BW16" s="59"/>
      <c r="BX16" s="59"/>
      <c r="BY16" s="59"/>
      <c r="BZ16" s="59"/>
      <c r="CA16" s="177"/>
      <c r="CB16" s="59"/>
      <c r="CC16" s="177"/>
      <c r="CD16" s="177"/>
      <c r="CE16" s="177"/>
      <c r="CF16" s="59"/>
      <c r="CG16" s="143"/>
    </row>
    <row r="17" spans="1:85" ht="30" x14ac:dyDescent="0.25">
      <c r="A17" s="32" t="s">
        <v>35</v>
      </c>
      <c r="B17" s="99" t="s">
        <v>61</v>
      </c>
      <c r="C17" s="124" t="s">
        <v>102</v>
      </c>
      <c r="D17" s="14">
        <v>1723</v>
      </c>
      <c r="E17" s="14">
        <v>1683</v>
      </c>
      <c r="F17" s="14">
        <v>1678</v>
      </c>
      <c r="G17" s="14">
        <v>1568</v>
      </c>
      <c r="H17" s="37">
        <v>123</v>
      </c>
      <c r="I17" s="37">
        <v>93</v>
      </c>
      <c r="J17" s="37">
        <v>125</v>
      </c>
      <c r="K17" s="37">
        <v>97</v>
      </c>
      <c r="L17" s="37">
        <v>82</v>
      </c>
      <c r="M17" s="37">
        <v>123</v>
      </c>
      <c r="N17" s="37">
        <v>106</v>
      </c>
      <c r="O17" s="37">
        <v>99</v>
      </c>
      <c r="P17" s="37">
        <v>95</v>
      </c>
      <c r="Q17" s="37">
        <v>126</v>
      </c>
      <c r="R17" s="39">
        <v>146</v>
      </c>
      <c r="S17" s="39">
        <v>207</v>
      </c>
      <c r="T17" s="14">
        <v>1422</v>
      </c>
      <c r="U17" s="14">
        <v>133</v>
      </c>
      <c r="V17" s="14">
        <v>104</v>
      </c>
      <c r="W17" s="14">
        <v>93</v>
      </c>
      <c r="X17" s="14">
        <v>83</v>
      </c>
      <c r="Y17" s="14">
        <v>139</v>
      </c>
      <c r="Z17" s="14">
        <v>120</v>
      </c>
      <c r="AA17" s="14">
        <v>126</v>
      </c>
      <c r="AB17" s="14">
        <v>114</v>
      </c>
      <c r="AC17" s="14">
        <v>111</v>
      </c>
      <c r="AD17" s="40">
        <v>146</v>
      </c>
      <c r="AE17" s="43">
        <v>178</v>
      </c>
      <c r="AF17" s="53">
        <v>156</v>
      </c>
      <c r="AG17" s="34">
        <f>SUM(U17:AF17)</f>
        <v>1503</v>
      </c>
      <c r="AH17" s="71">
        <v>96</v>
      </c>
      <c r="AI17" s="72">
        <v>125</v>
      </c>
      <c r="AJ17" s="72">
        <v>86</v>
      </c>
      <c r="AK17" s="52">
        <v>155</v>
      </c>
      <c r="AL17" s="52">
        <v>102</v>
      </c>
      <c r="AM17" s="62">
        <v>123</v>
      </c>
      <c r="AN17" s="72">
        <v>130</v>
      </c>
      <c r="AO17" s="72">
        <v>121</v>
      </c>
      <c r="AP17" s="62">
        <v>124</v>
      </c>
      <c r="AQ17" s="62">
        <v>135</v>
      </c>
      <c r="AR17" s="62">
        <v>107</v>
      </c>
      <c r="AS17" s="62">
        <v>161</v>
      </c>
      <c r="AT17" s="34">
        <v>1465</v>
      </c>
      <c r="AU17" s="190">
        <v>92</v>
      </c>
      <c r="AV17" s="52">
        <v>123</v>
      </c>
      <c r="AW17" s="52">
        <v>95</v>
      </c>
      <c r="AX17" s="52">
        <v>122</v>
      </c>
      <c r="AY17" s="52">
        <v>106</v>
      </c>
      <c r="AZ17" s="52">
        <v>118</v>
      </c>
      <c r="BA17" s="187">
        <v>124</v>
      </c>
      <c r="BB17" s="187">
        <v>94</v>
      </c>
      <c r="BC17" s="187">
        <v>125</v>
      </c>
      <c r="BD17" s="187">
        <v>124</v>
      </c>
      <c r="BE17" s="187">
        <v>128</v>
      </c>
      <c r="BF17" s="187">
        <v>214</v>
      </c>
      <c r="BG17" s="203">
        <v>1465</v>
      </c>
      <c r="BH17" s="187">
        <v>89</v>
      </c>
      <c r="BI17" s="187">
        <v>98</v>
      </c>
      <c r="BJ17" s="52">
        <v>123</v>
      </c>
      <c r="BK17" s="52">
        <v>115</v>
      </c>
      <c r="BL17" s="52">
        <v>93</v>
      </c>
      <c r="BM17" s="52">
        <v>115</v>
      </c>
      <c r="BN17" s="194">
        <v>103</v>
      </c>
      <c r="BO17" s="197">
        <v>123</v>
      </c>
      <c r="BP17" s="52">
        <v>136</v>
      </c>
      <c r="BQ17" s="52">
        <v>124</v>
      </c>
      <c r="BR17" s="201">
        <v>122</v>
      </c>
      <c r="BS17" s="203">
        <v>231</v>
      </c>
      <c r="BT17" s="203">
        <v>1472</v>
      </c>
      <c r="BU17" s="181"/>
      <c r="BV17" s="181"/>
      <c r="BW17" s="59"/>
      <c r="BX17" s="59"/>
      <c r="BY17" s="59"/>
      <c r="BZ17" s="59"/>
      <c r="CA17" s="177"/>
      <c r="CB17" s="177"/>
      <c r="CC17" s="59"/>
      <c r="CD17" s="59"/>
      <c r="CE17" s="177"/>
      <c r="CF17" s="59"/>
      <c r="CG17" s="143"/>
    </row>
    <row r="18" spans="1:85" x14ac:dyDescent="0.25">
      <c r="A18" s="32" t="s">
        <v>36</v>
      </c>
      <c r="B18" s="99" t="s">
        <v>62</v>
      </c>
      <c r="C18" s="124" t="s">
        <v>102</v>
      </c>
      <c r="D18" s="14">
        <v>251</v>
      </c>
      <c r="E18" s="14">
        <v>248</v>
      </c>
      <c r="F18" s="14">
        <v>244</v>
      </c>
      <c r="G18" s="14">
        <v>220</v>
      </c>
      <c r="H18" s="37">
        <v>15</v>
      </c>
      <c r="I18" s="37">
        <v>9</v>
      </c>
      <c r="J18" s="37">
        <v>9</v>
      </c>
      <c r="K18" s="37">
        <v>6</v>
      </c>
      <c r="L18" s="37">
        <v>12</v>
      </c>
      <c r="M18" s="37">
        <v>14</v>
      </c>
      <c r="N18" s="37">
        <v>17</v>
      </c>
      <c r="O18" s="37">
        <v>13</v>
      </c>
      <c r="P18" s="37">
        <v>16</v>
      </c>
      <c r="Q18" s="37">
        <v>18</v>
      </c>
      <c r="R18" s="39">
        <v>19</v>
      </c>
      <c r="S18" s="39">
        <v>30</v>
      </c>
      <c r="T18" s="14">
        <v>178</v>
      </c>
      <c r="U18" s="14">
        <v>22</v>
      </c>
      <c r="V18" s="14">
        <v>16</v>
      </c>
      <c r="W18" s="14">
        <v>12</v>
      </c>
      <c r="X18" s="14">
        <v>4</v>
      </c>
      <c r="Y18" s="14">
        <v>11</v>
      </c>
      <c r="Z18" s="14">
        <v>21</v>
      </c>
      <c r="AA18" s="14">
        <v>27</v>
      </c>
      <c r="AB18" s="14">
        <v>17</v>
      </c>
      <c r="AC18" s="14">
        <v>14</v>
      </c>
      <c r="AD18" s="40">
        <v>25</v>
      </c>
      <c r="AE18" s="43">
        <v>16</v>
      </c>
      <c r="AF18" s="53">
        <v>20</v>
      </c>
      <c r="AG18" s="34">
        <f>SUM(U18:AF18)</f>
        <v>205</v>
      </c>
      <c r="AH18" s="71">
        <v>13</v>
      </c>
      <c r="AI18" s="72">
        <v>18</v>
      </c>
      <c r="AJ18" s="72">
        <v>7</v>
      </c>
      <c r="AK18" s="52">
        <v>21</v>
      </c>
      <c r="AL18" s="52">
        <v>7</v>
      </c>
      <c r="AM18" s="62">
        <v>12</v>
      </c>
      <c r="AN18" s="72">
        <v>15</v>
      </c>
      <c r="AO18" s="72">
        <v>21</v>
      </c>
      <c r="AP18" s="62">
        <v>26</v>
      </c>
      <c r="AQ18" s="62">
        <v>23</v>
      </c>
      <c r="AR18" s="62">
        <v>9</v>
      </c>
      <c r="AS18" s="62">
        <v>28</v>
      </c>
      <c r="AT18" s="34">
        <v>200</v>
      </c>
      <c r="AU18" s="190">
        <v>10</v>
      </c>
      <c r="AV18" s="52">
        <v>22</v>
      </c>
      <c r="AW18" s="52">
        <v>14</v>
      </c>
      <c r="AX18" s="52">
        <v>10</v>
      </c>
      <c r="AY18" s="52">
        <v>14</v>
      </c>
      <c r="AZ18" s="52">
        <v>19</v>
      </c>
      <c r="BA18" s="187">
        <v>21</v>
      </c>
      <c r="BB18" s="187">
        <v>11</v>
      </c>
      <c r="BC18" s="187">
        <v>13</v>
      </c>
      <c r="BD18" s="187">
        <v>22</v>
      </c>
      <c r="BE18" s="187">
        <v>19</v>
      </c>
      <c r="BF18" s="187">
        <v>27</v>
      </c>
      <c r="BG18" s="203">
        <v>202</v>
      </c>
      <c r="BH18" s="187">
        <v>8</v>
      </c>
      <c r="BI18" s="187">
        <v>13</v>
      </c>
      <c r="BJ18" s="52">
        <v>11</v>
      </c>
      <c r="BK18" s="52">
        <v>13</v>
      </c>
      <c r="BL18" s="52">
        <v>16</v>
      </c>
      <c r="BM18" s="52">
        <v>8</v>
      </c>
      <c r="BN18" s="194">
        <v>15</v>
      </c>
      <c r="BO18" s="197">
        <v>30</v>
      </c>
      <c r="BP18" s="52">
        <v>31</v>
      </c>
      <c r="BQ18" s="52">
        <v>30</v>
      </c>
      <c r="BR18" s="201">
        <v>9</v>
      </c>
      <c r="BS18" s="203">
        <v>64</v>
      </c>
      <c r="BT18" s="203">
        <v>248</v>
      </c>
      <c r="BU18" s="181"/>
      <c r="BV18" s="181"/>
      <c r="BW18" s="59"/>
      <c r="BX18" s="59"/>
      <c r="BY18" s="59"/>
      <c r="BZ18" s="59"/>
      <c r="CA18" s="177"/>
      <c r="CB18" s="177"/>
      <c r="CC18" s="59"/>
      <c r="CD18" s="59"/>
      <c r="CE18" s="177"/>
      <c r="CF18" s="59"/>
      <c r="CG18" s="143"/>
    </row>
    <row r="19" spans="1:85" x14ac:dyDescent="0.25">
      <c r="A19" s="3"/>
      <c r="AG19" s="3"/>
      <c r="AI19" s="6"/>
      <c r="AJ19" s="6"/>
      <c r="AK19" s="6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U19" s="15"/>
      <c r="BV19" s="15"/>
      <c r="BW19" s="15"/>
    </row>
    <row r="20" spans="1:85" x14ac:dyDescent="0.25">
      <c r="A20" s="3"/>
      <c r="B20" s="5" t="s">
        <v>130</v>
      </c>
      <c r="C20" s="92"/>
      <c r="AG20" s="3"/>
      <c r="AK20" s="6"/>
    </row>
    <row r="21" spans="1:85" x14ac:dyDescent="0.25">
      <c r="A21" s="3"/>
      <c r="C21" s="92"/>
      <c r="AG21" s="3"/>
      <c r="AL21" s="15"/>
    </row>
    <row r="22" spans="1:85" x14ac:dyDescent="0.25">
      <c r="A22" s="3"/>
      <c r="C22" s="93"/>
      <c r="AG22" s="3"/>
      <c r="BK22" s="6"/>
      <c r="BX22" s="6"/>
    </row>
    <row r="23" spans="1:85" x14ac:dyDescent="0.25">
      <c r="A23" s="3"/>
      <c r="AG23" s="3"/>
    </row>
    <row r="24" spans="1:85" x14ac:dyDescent="0.25">
      <c r="A24" s="3"/>
      <c r="X24" s="4"/>
      <c r="AF24" s="54"/>
    </row>
    <row r="25" spans="1:85" x14ac:dyDescent="0.25">
      <c r="A25" s="3"/>
      <c r="AF25" s="54"/>
      <c r="AH25" s="54"/>
      <c r="AI25" s="6"/>
    </row>
    <row r="26" spans="1:85" x14ac:dyDescent="0.2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AD26" s="33"/>
      <c r="AE26" s="33"/>
      <c r="AF26" s="54"/>
      <c r="AH26" s="54"/>
      <c r="AI26" s="6"/>
    </row>
    <row r="27" spans="1:85" x14ac:dyDescent="0.2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3"/>
      <c r="T27" s="2"/>
      <c r="AD27" s="33"/>
      <c r="AE27" s="33"/>
      <c r="AF27" s="54"/>
      <c r="AJ27" s="6"/>
    </row>
    <row r="28" spans="1:85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AD28" s="33"/>
      <c r="AE28" s="33"/>
      <c r="AF28" s="54"/>
    </row>
    <row r="29" spans="1:85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AD29" s="33"/>
      <c r="AE29" s="33"/>
      <c r="AH29" s="6"/>
    </row>
    <row r="30" spans="1:85" x14ac:dyDescent="0.25">
      <c r="G30" s="2"/>
    </row>
    <row r="31" spans="1:85" x14ac:dyDescent="0.25">
      <c r="G31" s="2"/>
    </row>
  </sheetData>
  <mergeCells count="128">
    <mergeCell ref="BU9:BZ9"/>
    <mergeCell ref="BU10:CC10"/>
    <mergeCell ref="BU11:BW11"/>
    <mergeCell ref="BX11:CF11"/>
    <mergeCell ref="BU12:BZ12"/>
    <mergeCell ref="CA12:CF12"/>
    <mergeCell ref="BU13:CC13"/>
    <mergeCell ref="BU1:CF1"/>
    <mergeCell ref="CG1:CG3"/>
    <mergeCell ref="BU2:BW2"/>
    <mergeCell ref="BX2:BZ2"/>
    <mergeCell ref="CA2:CC2"/>
    <mergeCell ref="CD2:CF2"/>
    <mergeCell ref="BU6:CF6"/>
    <mergeCell ref="BU8:BW8"/>
    <mergeCell ref="BX8:CF8"/>
    <mergeCell ref="AG1:AG3"/>
    <mergeCell ref="AH2:AJ2"/>
    <mergeCell ref="AK2:AM2"/>
    <mergeCell ref="AN2:AP2"/>
    <mergeCell ref="AT1:AT3"/>
    <mergeCell ref="AH13:AP13"/>
    <mergeCell ref="AH8:AJ8"/>
    <mergeCell ref="AK8:AS8"/>
    <mergeCell ref="AH9:AM9"/>
    <mergeCell ref="AH10:AP10"/>
    <mergeCell ref="AQ2:AS2"/>
    <mergeCell ref="AH1:AS1"/>
    <mergeCell ref="AH11:AJ11"/>
    <mergeCell ref="AK11:AS11"/>
    <mergeCell ref="AH12:AM12"/>
    <mergeCell ref="AN12:AS12"/>
    <mergeCell ref="AH6:AS6"/>
    <mergeCell ref="AT8:AT10"/>
    <mergeCell ref="AT11:AT13"/>
    <mergeCell ref="K11:S11"/>
    <mergeCell ref="N12:S12"/>
    <mergeCell ref="Q13:S13"/>
    <mergeCell ref="H10:P10"/>
    <mergeCell ref="N9:S9"/>
    <mergeCell ref="Q10:S10"/>
    <mergeCell ref="K8:S8"/>
    <mergeCell ref="AG11:AG13"/>
    <mergeCell ref="AG8:AG10"/>
    <mergeCell ref="U8:W8"/>
    <mergeCell ref="U12:Z12"/>
    <mergeCell ref="U11:W11"/>
    <mergeCell ref="U10:AC10"/>
    <mergeCell ref="U13:AC13"/>
    <mergeCell ref="X11:AF11"/>
    <mergeCell ref="AA12:AF12"/>
    <mergeCell ref="X8:AF8"/>
    <mergeCell ref="A1:A3"/>
    <mergeCell ref="B1:B3"/>
    <mergeCell ref="D1:D3"/>
    <mergeCell ref="E1:E3"/>
    <mergeCell ref="F1:F3"/>
    <mergeCell ref="T11:T13"/>
    <mergeCell ref="B8:B10"/>
    <mergeCell ref="A8:A10"/>
    <mergeCell ref="D8:D10"/>
    <mergeCell ref="D11:D13"/>
    <mergeCell ref="C8:C10"/>
    <mergeCell ref="C11:C13"/>
    <mergeCell ref="B11:B13"/>
    <mergeCell ref="A11:A13"/>
    <mergeCell ref="G8:G10"/>
    <mergeCell ref="F8:F10"/>
    <mergeCell ref="E8:E10"/>
    <mergeCell ref="E11:E13"/>
    <mergeCell ref="F11:F13"/>
    <mergeCell ref="G11:G13"/>
    <mergeCell ref="H6:S6"/>
    <mergeCell ref="H11:J11"/>
    <mergeCell ref="H12:M12"/>
    <mergeCell ref="H13:P13"/>
    <mergeCell ref="G1:G3"/>
    <mergeCell ref="C1:C3"/>
    <mergeCell ref="U6:AF6"/>
    <mergeCell ref="U9:Z9"/>
    <mergeCell ref="U2:W2"/>
    <mergeCell ref="X2:Z2"/>
    <mergeCell ref="AA2:AC2"/>
    <mergeCell ref="H2:J2"/>
    <mergeCell ref="K2:M2"/>
    <mergeCell ref="N2:P2"/>
    <mergeCell ref="Q2:S2"/>
    <mergeCell ref="H1:T1"/>
    <mergeCell ref="T2:T3"/>
    <mergeCell ref="H8:J8"/>
    <mergeCell ref="H9:M9"/>
    <mergeCell ref="T8:T10"/>
    <mergeCell ref="AD2:AF2"/>
    <mergeCell ref="U1:AF1"/>
    <mergeCell ref="AU6:BF6"/>
    <mergeCell ref="AU8:AW8"/>
    <mergeCell ref="AX8:BF8"/>
    <mergeCell ref="AU9:AZ9"/>
    <mergeCell ref="AU10:BC10"/>
    <mergeCell ref="AU1:BF1"/>
    <mergeCell ref="BG1:BG3"/>
    <mergeCell ref="AU2:AW2"/>
    <mergeCell ref="AX2:AZ2"/>
    <mergeCell ref="BA2:BC2"/>
    <mergeCell ref="BD2:BF2"/>
    <mergeCell ref="BG8:BG10"/>
    <mergeCell ref="AU11:AW11"/>
    <mergeCell ref="AX11:BF11"/>
    <mergeCell ref="AU12:AZ12"/>
    <mergeCell ref="BA12:BF12"/>
    <mergeCell ref="BH11:BJ11"/>
    <mergeCell ref="BK11:BS11"/>
    <mergeCell ref="BH12:BM12"/>
    <mergeCell ref="BN12:BS12"/>
    <mergeCell ref="AU13:BC13"/>
    <mergeCell ref="BH13:BP13"/>
    <mergeCell ref="BG11:BG13"/>
    <mergeCell ref="BH6:BS6"/>
    <mergeCell ref="BH8:BJ8"/>
    <mergeCell ref="BK8:BS8"/>
    <mergeCell ref="BH9:BM9"/>
    <mergeCell ref="BH10:BP10"/>
    <mergeCell ref="BH1:BS1"/>
    <mergeCell ref="BT1:BT3"/>
    <mergeCell ref="BH2:BJ2"/>
    <mergeCell ref="BK2:BM2"/>
    <mergeCell ref="BN2:BP2"/>
    <mergeCell ref="BQ2:BS2"/>
  </mergeCells>
  <pageMargins left="0.7" right="0.7" top="0.75" bottom="0.75" header="0.3" footer="0.3"/>
  <pageSetup paperSize="9" orientation="portrait" r:id="rId1"/>
  <ignoredErrors>
    <ignoredError sqref="T5 T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90" zoomScaleNormal="90" workbookViewId="0">
      <pane xSplit="2" ySplit="3" topLeftCell="AT4" activePane="bottomRight" state="frozen"/>
      <selection pane="topRight" activeCell="B1" sqref="B1"/>
      <selection pane="bottomLeft" activeCell="A5" sqref="A5"/>
      <selection pane="bottomRight" activeCell="B16" sqref="B16"/>
    </sheetView>
  </sheetViews>
  <sheetFormatPr defaultRowHeight="15" x14ac:dyDescent="0.25"/>
  <cols>
    <col min="1" max="1" width="6.28515625" style="17" customWidth="1"/>
    <col min="2" max="2" width="35.5703125" style="3" customWidth="1"/>
    <col min="3" max="3" width="26.5703125" style="3" customWidth="1"/>
    <col min="4" max="6" width="11.42578125" style="3" customWidth="1"/>
    <col min="7" max="15" width="10.28515625" style="3" customWidth="1"/>
    <col min="16" max="16" width="9.42578125" style="3" customWidth="1"/>
    <col min="17" max="17" width="9.7109375" style="3" customWidth="1"/>
    <col min="18" max="19" width="11.85546875" style="3" customWidth="1"/>
    <col min="20" max="20" width="9.5703125" style="3" customWidth="1"/>
    <col min="21" max="21" width="10.7109375" style="3" customWidth="1"/>
    <col min="22" max="22" width="10.28515625" style="3" customWidth="1"/>
    <col min="23" max="23" width="11.5703125" style="3" customWidth="1"/>
    <col min="24" max="24" width="12.28515625" style="3" customWidth="1"/>
    <col min="25" max="25" width="11.5703125" style="3" customWidth="1"/>
    <col min="26" max="26" width="14" style="3" customWidth="1"/>
    <col min="27" max="27" width="11.28515625" style="3" customWidth="1"/>
    <col min="28" max="28" width="10.42578125" style="3" customWidth="1"/>
    <col min="29" max="29" width="10.5703125" style="3" customWidth="1"/>
    <col min="30" max="30" width="11.140625" style="3" customWidth="1"/>
    <col min="31" max="32" width="10.28515625" style="3" customWidth="1"/>
    <col min="33" max="33" width="12" style="3" customWidth="1"/>
    <col min="34" max="34" width="11.5703125" style="3" customWidth="1"/>
    <col min="35" max="35" width="9.42578125" style="3" customWidth="1"/>
    <col min="36" max="36" width="10.5703125" style="3" customWidth="1"/>
    <col min="37" max="43" width="9.5703125" style="3" bestFit="1" customWidth="1"/>
    <col min="44" max="44" width="10.7109375" style="3" customWidth="1"/>
    <col min="45" max="16384" width="9.140625" style="3"/>
  </cols>
  <sheetData>
    <row r="1" spans="1:71" x14ac:dyDescent="0.25">
      <c r="A1" s="264" t="s">
        <v>0</v>
      </c>
      <c r="B1" s="265" t="s">
        <v>38</v>
      </c>
      <c r="C1" s="221" t="s">
        <v>39</v>
      </c>
      <c r="D1" s="221">
        <v>2017</v>
      </c>
      <c r="E1" s="221">
        <v>2018</v>
      </c>
      <c r="F1" s="216">
        <v>2019</v>
      </c>
      <c r="G1" s="218">
        <v>2020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  <c r="S1" s="346">
        <v>2020</v>
      </c>
      <c r="T1" s="218">
        <v>2021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20"/>
      <c r="AF1" s="346">
        <v>2021</v>
      </c>
      <c r="AG1" s="218">
        <v>2022</v>
      </c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20"/>
      <c r="AS1" s="346">
        <v>2022</v>
      </c>
      <c r="AT1" s="218">
        <v>2023</v>
      </c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20"/>
      <c r="BF1" s="346">
        <v>2023</v>
      </c>
      <c r="BG1" s="218">
        <v>2024</v>
      </c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20"/>
      <c r="BS1" s="346">
        <v>2024</v>
      </c>
    </row>
    <row r="2" spans="1:71" x14ac:dyDescent="0.25">
      <c r="A2" s="264"/>
      <c r="B2" s="265"/>
      <c r="C2" s="221"/>
      <c r="D2" s="221"/>
      <c r="E2" s="221"/>
      <c r="F2" s="216"/>
      <c r="G2" s="221" t="s">
        <v>92</v>
      </c>
      <c r="H2" s="221"/>
      <c r="I2" s="221"/>
      <c r="J2" s="221" t="s">
        <v>93</v>
      </c>
      <c r="K2" s="221"/>
      <c r="L2" s="221"/>
      <c r="M2" s="221" t="s">
        <v>94</v>
      </c>
      <c r="N2" s="221"/>
      <c r="O2" s="221"/>
      <c r="P2" s="221" t="s">
        <v>95</v>
      </c>
      <c r="Q2" s="221"/>
      <c r="R2" s="221"/>
      <c r="S2" s="347"/>
      <c r="T2" s="221" t="s">
        <v>92</v>
      </c>
      <c r="U2" s="221"/>
      <c r="V2" s="221"/>
      <c r="W2" s="221" t="s">
        <v>93</v>
      </c>
      <c r="X2" s="221"/>
      <c r="Y2" s="221"/>
      <c r="Z2" s="221" t="s">
        <v>94</v>
      </c>
      <c r="AA2" s="221"/>
      <c r="AB2" s="221"/>
      <c r="AC2" s="221" t="s">
        <v>95</v>
      </c>
      <c r="AD2" s="221"/>
      <c r="AE2" s="221"/>
      <c r="AF2" s="347"/>
      <c r="AG2" s="221" t="s">
        <v>92</v>
      </c>
      <c r="AH2" s="221"/>
      <c r="AI2" s="221"/>
      <c r="AJ2" s="221" t="s">
        <v>93</v>
      </c>
      <c r="AK2" s="221"/>
      <c r="AL2" s="221"/>
      <c r="AM2" s="221" t="s">
        <v>94</v>
      </c>
      <c r="AN2" s="221"/>
      <c r="AO2" s="221"/>
      <c r="AP2" s="221" t="s">
        <v>95</v>
      </c>
      <c r="AQ2" s="221"/>
      <c r="AR2" s="221"/>
      <c r="AS2" s="347"/>
      <c r="AT2" s="221" t="s">
        <v>92</v>
      </c>
      <c r="AU2" s="221"/>
      <c r="AV2" s="221"/>
      <c r="AW2" s="221" t="s">
        <v>93</v>
      </c>
      <c r="AX2" s="221"/>
      <c r="AY2" s="221"/>
      <c r="AZ2" s="221" t="s">
        <v>94</v>
      </c>
      <c r="BA2" s="221"/>
      <c r="BB2" s="221"/>
      <c r="BC2" s="221" t="s">
        <v>95</v>
      </c>
      <c r="BD2" s="221"/>
      <c r="BE2" s="221"/>
      <c r="BF2" s="347"/>
      <c r="BG2" s="221" t="s">
        <v>92</v>
      </c>
      <c r="BH2" s="221"/>
      <c r="BI2" s="221"/>
      <c r="BJ2" s="221" t="s">
        <v>93</v>
      </c>
      <c r="BK2" s="221"/>
      <c r="BL2" s="221"/>
      <c r="BM2" s="221" t="s">
        <v>94</v>
      </c>
      <c r="BN2" s="221"/>
      <c r="BO2" s="221"/>
      <c r="BP2" s="221" t="s">
        <v>95</v>
      </c>
      <c r="BQ2" s="221"/>
      <c r="BR2" s="221"/>
      <c r="BS2" s="347"/>
    </row>
    <row r="3" spans="1:71" ht="30" x14ac:dyDescent="0.25">
      <c r="A3" s="264"/>
      <c r="B3" s="265"/>
      <c r="C3" s="221"/>
      <c r="D3" s="215"/>
      <c r="E3" s="215"/>
      <c r="F3" s="216"/>
      <c r="G3" s="12" t="s">
        <v>79</v>
      </c>
      <c r="H3" s="12" t="s">
        <v>80</v>
      </c>
      <c r="I3" s="12" t="s">
        <v>81</v>
      </c>
      <c r="J3" s="12" t="s">
        <v>82</v>
      </c>
      <c r="K3" s="12" t="s">
        <v>83</v>
      </c>
      <c r="L3" s="12" t="s">
        <v>84</v>
      </c>
      <c r="M3" s="12" t="s">
        <v>85</v>
      </c>
      <c r="N3" s="12" t="s">
        <v>86</v>
      </c>
      <c r="O3" s="12" t="s">
        <v>87</v>
      </c>
      <c r="P3" s="12" t="s">
        <v>88</v>
      </c>
      <c r="Q3" s="12" t="s">
        <v>89</v>
      </c>
      <c r="R3" s="12" t="s">
        <v>90</v>
      </c>
      <c r="S3" s="348"/>
      <c r="T3" s="12" t="s">
        <v>79</v>
      </c>
      <c r="U3" s="12" t="s">
        <v>80</v>
      </c>
      <c r="V3" s="12" t="s">
        <v>81</v>
      </c>
      <c r="W3" s="12" t="s">
        <v>82</v>
      </c>
      <c r="X3" s="12" t="s">
        <v>83</v>
      </c>
      <c r="Y3" s="12" t="s">
        <v>84</v>
      </c>
      <c r="Z3" s="12" t="s">
        <v>85</v>
      </c>
      <c r="AA3" s="12" t="s">
        <v>86</v>
      </c>
      <c r="AB3" s="12" t="s">
        <v>87</v>
      </c>
      <c r="AC3" s="12" t="s">
        <v>88</v>
      </c>
      <c r="AD3" s="12" t="s">
        <v>89</v>
      </c>
      <c r="AE3" s="12" t="s">
        <v>90</v>
      </c>
      <c r="AF3" s="348"/>
      <c r="AG3" s="12" t="s">
        <v>79</v>
      </c>
      <c r="AH3" s="12" t="s">
        <v>80</v>
      </c>
      <c r="AI3" s="12" t="s">
        <v>81</v>
      </c>
      <c r="AJ3" s="12" t="s">
        <v>82</v>
      </c>
      <c r="AK3" s="12" t="s">
        <v>83</v>
      </c>
      <c r="AL3" s="12" t="s">
        <v>84</v>
      </c>
      <c r="AM3" s="12" t="s">
        <v>85</v>
      </c>
      <c r="AN3" s="12" t="s">
        <v>86</v>
      </c>
      <c r="AO3" s="12" t="s">
        <v>87</v>
      </c>
      <c r="AP3" s="12" t="s">
        <v>88</v>
      </c>
      <c r="AQ3" s="12" t="s">
        <v>89</v>
      </c>
      <c r="AR3" s="12" t="s">
        <v>90</v>
      </c>
      <c r="AS3" s="348"/>
      <c r="AT3" s="12" t="s">
        <v>79</v>
      </c>
      <c r="AU3" s="12" t="s">
        <v>80</v>
      </c>
      <c r="AV3" s="12" t="s">
        <v>81</v>
      </c>
      <c r="AW3" s="12" t="s">
        <v>82</v>
      </c>
      <c r="AX3" s="12" t="s">
        <v>83</v>
      </c>
      <c r="AY3" s="12" t="s">
        <v>84</v>
      </c>
      <c r="AZ3" s="12" t="s">
        <v>85</v>
      </c>
      <c r="BA3" s="12" t="s">
        <v>86</v>
      </c>
      <c r="BB3" s="12" t="s">
        <v>87</v>
      </c>
      <c r="BC3" s="12" t="s">
        <v>88</v>
      </c>
      <c r="BD3" s="12" t="s">
        <v>89</v>
      </c>
      <c r="BE3" s="12" t="s">
        <v>90</v>
      </c>
      <c r="BF3" s="348"/>
      <c r="BG3" s="12" t="s">
        <v>79</v>
      </c>
      <c r="BH3" s="12" t="s">
        <v>80</v>
      </c>
      <c r="BI3" s="12" t="s">
        <v>81</v>
      </c>
      <c r="BJ3" s="12" t="s">
        <v>82</v>
      </c>
      <c r="BK3" s="12" t="s">
        <v>83</v>
      </c>
      <c r="BL3" s="12" t="s">
        <v>84</v>
      </c>
      <c r="BM3" s="12" t="s">
        <v>85</v>
      </c>
      <c r="BN3" s="12" t="s">
        <v>86</v>
      </c>
      <c r="BO3" s="12" t="s">
        <v>87</v>
      </c>
      <c r="BP3" s="12" t="s">
        <v>88</v>
      </c>
      <c r="BQ3" s="12" t="s">
        <v>89</v>
      </c>
      <c r="BR3" s="12" t="s">
        <v>90</v>
      </c>
      <c r="BS3" s="348"/>
    </row>
    <row r="4" spans="1:71" s="15" customFormat="1" ht="30" x14ac:dyDescent="0.25">
      <c r="A4" s="25" t="s">
        <v>25</v>
      </c>
      <c r="B4" s="126" t="s">
        <v>64</v>
      </c>
      <c r="C4" s="117" t="s">
        <v>74</v>
      </c>
      <c r="D4" s="116">
        <v>28284</v>
      </c>
      <c r="E4" s="20">
        <v>29698</v>
      </c>
      <c r="F4" s="20">
        <v>31183</v>
      </c>
      <c r="G4" s="355">
        <v>31183</v>
      </c>
      <c r="H4" s="355"/>
      <c r="I4" s="355"/>
      <c r="J4" s="355">
        <v>32668</v>
      </c>
      <c r="K4" s="355"/>
      <c r="L4" s="355"/>
      <c r="M4" s="355"/>
      <c r="N4" s="355"/>
      <c r="O4" s="355"/>
      <c r="P4" s="355"/>
      <c r="Q4" s="355"/>
      <c r="R4" s="355"/>
      <c r="S4" s="51"/>
      <c r="T4" s="363">
        <v>34302</v>
      </c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5"/>
      <c r="AF4" s="152"/>
      <c r="AG4" s="372">
        <v>36018</v>
      </c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4"/>
      <c r="AS4" s="183"/>
      <c r="AT4" s="349">
        <v>40567</v>
      </c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1"/>
      <c r="BF4" s="74"/>
      <c r="BG4" s="349">
        <v>43407</v>
      </c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1"/>
      <c r="BS4" s="74"/>
    </row>
    <row r="5" spans="1:71" ht="30" x14ac:dyDescent="0.25">
      <c r="A5" s="26" t="s">
        <v>22</v>
      </c>
      <c r="B5" s="126" t="s">
        <v>66</v>
      </c>
      <c r="C5" s="1" t="s">
        <v>99</v>
      </c>
      <c r="D5" s="21">
        <v>2.4</v>
      </c>
      <c r="E5" s="21">
        <v>3.7</v>
      </c>
      <c r="F5" s="21">
        <v>3.8</v>
      </c>
      <c r="G5" s="369">
        <v>4</v>
      </c>
      <c r="H5" s="369"/>
      <c r="I5" s="369"/>
      <c r="J5" s="369">
        <v>5.7</v>
      </c>
      <c r="K5" s="369"/>
      <c r="L5" s="369"/>
      <c r="M5" s="370">
        <v>5.7</v>
      </c>
      <c r="N5" s="370"/>
      <c r="O5" s="370"/>
      <c r="P5" s="360">
        <v>4.5999999999999996</v>
      </c>
      <c r="Q5" s="361"/>
      <c r="R5" s="362"/>
      <c r="S5" s="63">
        <v>5.3</v>
      </c>
      <c r="T5" s="359">
        <v>4.5</v>
      </c>
      <c r="U5" s="359"/>
      <c r="V5" s="359"/>
      <c r="W5" s="359">
        <v>4.8</v>
      </c>
      <c r="X5" s="359"/>
      <c r="Y5" s="359"/>
      <c r="Z5" s="359">
        <v>5.3</v>
      </c>
      <c r="AA5" s="359"/>
      <c r="AB5" s="359"/>
      <c r="AC5" s="371">
        <v>4.9000000000000004</v>
      </c>
      <c r="AD5" s="371"/>
      <c r="AE5" s="371"/>
      <c r="AF5" s="156">
        <v>5.2</v>
      </c>
      <c r="AG5" s="334">
        <v>4.5999999999999996</v>
      </c>
      <c r="AH5" s="335"/>
      <c r="AI5" s="336"/>
      <c r="AJ5" s="375">
        <v>5.0999999999999996</v>
      </c>
      <c r="AK5" s="376"/>
      <c r="AL5" s="377"/>
      <c r="AM5" s="334">
        <v>5.3</v>
      </c>
      <c r="AN5" s="335"/>
      <c r="AO5" s="336"/>
      <c r="AP5" s="340">
        <v>5</v>
      </c>
      <c r="AQ5" s="341"/>
      <c r="AR5" s="342"/>
      <c r="AS5" s="172"/>
      <c r="AT5" s="334">
        <v>4.8</v>
      </c>
      <c r="AU5" s="335"/>
      <c r="AV5" s="336"/>
      <c r="AW5" s="334">
        <v>5.0999999999999996</v>
      </c>
      <c r="AX5" s="335"/>
      <c r="AY5" s="336"/>
      <c r="AZ5" s="343"/>
      <c r="BA5" s="344"/>
      <c r="BB5" s="345"/>
      <c r="BC5" s="135"/>
      <c r="BD5" s="135"/>
      <c r="BE5" s="135"/>
      <c r="BF5" s="172"/>
      <c r="BG5" s="343"/>
      <c r="BH5" s="344"/>
      <c r="BI5" s="345"/>
      <c r="BJ5" s="343"/>
      <c r="BK5" s="344"/>
      <c r="BL5" s="345"/>
      <c r="BM5" s="343"/>
      <c r="BN5" s="344"/>
      <c r="BO5" s="345"/>
      <c r="BP5" s="135"/>
      <c r="BQ5" s="135"/>
      <c r="BR5" s="135"/>
      <c r="BS5" s="172"/>
    </row>
    <row r="6" spans="1:71" ht="30" x14ac:dyDescent="0.25">
      <c r="A6" s="25" t="s">
        <v>23</v>
      </c>
      <c r="B6" s="99" t="s">
        <v>67</v>
      </c>
      <c r="C6" s="128" t="s">
        <v>99</v>
      </c>
      <c r="D6" s="95">
        <v>83710</v>
      </c>
      <c r="E6" s="95">
        <v>93135</v>
      </c>
      <c r="F6" s="70">
        <v>104282</v>
      </c>
      <c r="G6" s="70">
        <v>110366</v>
      </c>
      <c r="H6" s="70">
        <v>110288</v>
      </c>
      <c r="I6" s="70">
        <v>110382</v>
      </c>
      <c r="J6" s="70">
        <v>111482</v>
      </c>
      <c r="K6" s="70">
        <v>111344</v>
      </c>
      <c r="L6" s="70">
        <v>110296</v>
      </c>
      <c r="M6" s="70">
        <v>109484</v>
      </c>
      <c r="N6" s="70">
        <v>109660</v>
      </c>
      <c r="O6" s="70">
        <v>109981</v>
      </c>
      <c r="P6" s="70">
        <v>109177</v>
      </c>
      <c r="Q6" s="70">
        <v>113433</v>
      </c>
      <c r="R6" s="62">
        <v>115704</v>
      </c>
      <c r="S6" s="120">
        <v>116100</v>
      </c>
      <c r="T6" s="70">
        <v>115684</v>
      </c>
      <c r="U6" s="62">
        <v>122392</v>
      </c>
      <c r="V6" s="62">
        <v>122765</v>
      </c>
      <c r="W6" s="62">
        <v>124132</v>
      </c>
      <c r="X6" s="70">
        <v>121001</v>
      </c>
      <c r="Y6" s="62">
        <v>123412</v>
      </c>
      <c r="Z6" s="62">
        <v>125607</v>
      </c>
      <c r="AA6" s="70">
        <v>130590</v>
      </c>
      <c r="AB6" s="62">
        <v>130600</v>
      </c>
      <c r="AC6" s="134">
        <v>127720</v>
      </c>
      <c r="AD6" s="134">
        <v>131978</v>
      </c>
      <c r="AE6" s="146">
        <v>136312</v>
      </c>
      <c r="AF6" s="151"/>
      <c r="AG6" s="52">
        <v>142354</v>
      </c>
      <c r="AH6" s="52">
        <v>143246</v>
      </c>
      <c r="AI6" s="52">
        <v>143921</v>
      </c>
      <c r="AJ6" s="52">
        <v>145787</v>
      </c>
      <c r="AK6" s="52">
        <v>143636</v>
      </c>
      <c r="AL6" s="52">
        <v>145592</v>
      </c>
      <c r="AM6" s="52">
        <v>146567</v>
      </c>
      <c r="AN6" s="52">
        <v>151931</v>
      </c>
      <c r="AO6" s="52">
        <v>152612</v>
      </c>
      <c r="AP6" s="52">
        <v>149951</v>
      </c>
      <c r="AQ6" s="52">
        <v>149058</v>
      </c>
      <c r="AR6" s="52">
        <v>149510</v>
      </c>
      <c r="AS6" s="59"/>
      <c r="AT6" s="52">
        <v>153197</v>
      </c>
      <c r="AU6" s="52">
        <v>167037</v>
      </c>
      <c r="AV6" s="52">
        <v>167836</v>
      </c>
      <c r="AW6" s="52">
        <v>166981</v>
      </c>
      <c r="AX6" s="52">
        <v>170129</v>
      </c>
      <c r="AY6" s="52">
        <v>174035</v>
      </c>
      <c r="AZ6" s="52">
        <v>174171</v>
      </c>
      <c r="BA6" s="52">
        <v>178176</v>
      </c>
      <c r="BB6" s="52">
        <v>179088</v>
      </c>
      <c r="BC6" s="52">
        <v>177464</v>
      </c>
      <c r="BD6" s="52">
        <v>183354</v>
      </c>
      <c r="BE6" s="135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135"/>
      <c r="BR6" s="135"/>
      <c r="BS6" s="59"/>
    </row>
    <row r="7" spans="1:71" ht="30" x14ac:dyDescent="0.25">
      <c r="A7" s="25" t="s">
        <v>24</v>
      </c>
      <c r="B7" s="99" t="s">
        <v>101</v>
      </c>
      <c r="C7" s="118" t="s">
        <v>99</v>
      </c>
      <c r="D7" s="115">
        <v>101.8</v>
      </c>
      <c r="E7" s="115">
        <v>105</v>
      </c>
      <c r="F7" s="115">
        <v>106.4</v>
      </c>
      <c r="G7" s="352">
        <v>98.1</v>
      </c>
      <c r="H7" s="353"/>
      <c r="I7" s="354"/>
      <c r="J7" s="352">
        <v>99.1</v>
      </c>
      <c r="K7" s="353"/>
      <c r="L7" s="354"/>
      <c r="M7" s="352">
        <v>99.5</v>
      </c>
      <c r="N7" s="353"/>
      <c r="O7" s="354"/>
      <c r="P7" s="352">
        <v>110</v>
      </c>
      <c r="Q7" s="353"/>
      <c r="R7" s="354"/>
      <c r="S7" s="115">
        <v>104.3</v>
      </c>
      <c r="T7" s="352">
        <v>94.4</v>
      </c>
      <c r="U7" s="353"/>
      <c r="V7" s="354"/>
      <c r="W7" s="352">
        <v>103.9</v>
      </c>
      <c r="X7" s="353"/>
      <c r="Y7" s="354"/>
      <c r="Z7" s="356">
        <v>98.7</v>
      </c>
      <c r="AA7" s="357"/>
      <c r="AB7" s="358"/>
      <c r="AC7" s="352">
        <v>108.3</v>
      </c>
      <c r="AD7" s="353"/>
      <c r="AE7" s="354"/>
      <c r="AF7" s="24"/>
      <c r="AG7" s="334">
        <v>96.6</v>
      </c>
      <c r="AH7" s="335"/>
      <c r="AI7" s="336"/>
      <c r="AJ7" s="334">
        <v>99.7</v>
      </c>
      <c r="AK7" s="335"/>
      <c r="AL7" s="336"/>
      <c r="AM7" s="334">
        <v>97.1</v>
      </c>
      <c r="AN7" s="335"/>
      <c r="AO7" s="336"/>
      <c r="AP7" s="337">
        <v>107.8</v>
      </c>
      <c r="AQ7" s="338"/>
      <c r="AR7" s="339"/>
      <c r="AS7" s="61"/>
      <c r="AT7" s="334">
        <v>94.3</v>
      </c>
      <c r="AU7" s="335"/>
      <c r="AV7" s="336"/>
      <c r="AW7" s="334">
        <v>104.2</v>
      </c>
      <c r="AX7" s="335"/>
      <c r="AY7" s="336"/>
      <c r="AZ7" s="343"/>
      <c r="BA7" s="344"/>
      <c r="BB7" s="345"/>
      <c r="BC7" s="135"/>
      <c r="BD7" s="135"/>
      <c r="BE7" s="135"/>
      <c r="BF7" s="61"/>
      <c r="BG7" s="343"/>
      <c r="BH7" s="344"/>
      <c r="BI7" s="345"/>
      <c r="BJ7" s="343"/>
      <c r="BK7" s="344"/>
      <c r="BL7" s="345"/>
      <c r="BM7" s="343"/>
      <c r="BN7" s="344"/>
      <c r="BO7" s="345"/>
      <c r="BP7" s="135"/>
      <c r="BQ7" s="135"/>
      <c r="BR7" s="135"/>
      <c r="BS7" s="61"/>
    </row>
    <row r="8" spans="1:71" s="68" customFormat="1" x14ac:dyDescent="0.25">
      <c r="A8" s="32" t="s">
        <v>26</v>
      </c>
      <c r="B8" s="99" t="s">
        <v>68</v>
      </c>
      <c r="C8" s="62" t="s">
        <v>110</v>
      </c>
      <c r="D8" s="122">
        <v>2145153</v>
      </c>
      <c r="E8" s="70">
        <v>2189450</v>
      </c>
      <c r="F8" s="70">
        <v>2224511</v>
      </c>
      <c r="G8" s="70">
        <v>2222527</v>
      </c>
      <c r="H8" s="70">
        <v>2225947</v>
      </c>
      <c r="I8" s="70">
        <v>2225940</v>
      </c>
      <c r="J8" s="70">
        <v>2225869</v>
      </c>
      <c r="K8" s="70">
        <v>2228984</v>
      </c>
      <c r="L8" s="70">
        <v>2220988</v>
      </c>
      <c r="M8" s="70">
        <v>2219847</v>
      </c>
      <c r="N8" s="70">
        <v>2209017</v>
      </c>
      <c r="O8" s="70">
        <v>2212424</v>
      </c>
      <c r="P8" s="70">
        <v>2220950</v>
      </c>
      <c r="Q8" s="70">
        <v>2229907</v>
      </c>
      <c r="R8" s="70">
        <v>2247201</v>
      </c>
      <c r="S8" s="125"/>
      <c r="T8" s="70">
        <v>2243334</v>
      </c>
      <c r="U8" s="62">
        <v>2238823</v>
      </c>
      <c r="V8" s="62">
        <v>2246941</v>
      </c>
      <c r="W8" s="62">
        <v>2245067</v>
      </c>
      <c r="X8" s="62">
        <v>2243454</v>
      </c>
      <c r="Y8" s="70">
        <v>2239257</v>
      </c>
      <c r="Z8" s="62">
        <v>2238212</v>
      </c>
      <c r="AA8" s="1">
        <v>2235578</v>
      </c>
      <c r="AB8" s="62">
        <v>2229697</v>
      </c>
      <c r="AC8" s="62">
        <v>2230234</v>
      </c>
      <c r="AD8" s="70">
        <v>2233146</v>
      </c>
      <c r="AE8" s="52">
        <v>2249516</v>
      </c>
      <c r="AF8" s="59"/>
      <c r="AG8" s="141">
        <v>2244715</v>
      </c>
      <c r="AH8" s="146">
        <v>2246814</v>
      </c>
      <c r="AI8" s="150">
        <v>2245614</v>
      </c>
      <c r="AJ8" s="52">
        <v>2245045</v>
      </c>
      <c r="AK8" s="52">
        <v>2246038</v>
      </c>
      <c r="AL8" s="52">
        <v>2247602</v>
      </c>
      <c r="AM8" s="52">
        <v>2246931</v>
      </c>
      <c r="AN8" s="52">
        <v>2252817</v>
      </c>
      <c r="AO8" s="52">
        <v>2261095</v>
      </c>
      <c r="AP8" s="52">
        <v>2267601</v>
      </c>
      <c r="AQ8" s="52">
        <v>2205938</v>
      </c>
      <c r="AR8" s="52">
        <v>2294763</v>
      </c>
      <c r="AS8" s="59"/>
      <c r="AT8" s="52">
        <v>2291710</v>
      </c>
      <c r="AU8" s="52">
        <v>2295109</v>
      </c>
      <c r="AV8" s="52">
        <v>2297237</v>
      </c>
      <c r="AW8" s="52">
        <v>2297596</v>
      </c>
      <c r="AX8" s="52">
        <v>2299971</v>
      </c>
      <c r="AY8" s="52">
        <v>2300407</v>
      </c>
      <c r="AZ8" s="52">
        <v>2301121</v>
      </c>
      <c r="BA8" s="52">
        <v>2305042</v>
      </c>
      <c r="BB8" s="52">
        <v>2312547</v>
      </c>
      <c r="BC8" s="52">
        <v>2320493</v>
      </c>
      <c r="BD8" s="52">
        <v>2327985</v>
      </c>
      <c r="BE8" s="52">
        <v>2344030</v>
      </c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</row>
    <row r="9" spans="1:71" s="68" customFormat="1" x14ac:dyDescent="0.25">
      <c r="A9" s="25" t="s">
        <v>27</v>
      </c>
      <c r="B9" s="99" t="s">
        <v>69</v>
      </c>
      <c r="C9" s="62" t="s">
        <v>110</v>
      </c>
      <c r="D9" s="122">
        <v>65918</v>
      </c>
      <c r="E9" s="70">
        <v>81062</v>
      </c>
      <c r="F9" s="70">
        <v>85644</v>
      </c>
      <c r="G9" s="70">
        <v>90502</v>
      </c>
      <c r="H9" s="70">
        <v>90829</v>
      </c>
      <c r="I9" s="70">
        <v>90668</v>
      </c>
      <c r="J9" s="70">
        <v>90560</v>
      </c>
      <c r="K9" s="70">
        <v>99314</v>
      </c>
      <c r="L9" s="70">
        <v>94777</v>
      </c>
      <c r="M9" s="70">
        <v>95058</v>
      </c>
      <c r="N9" s="70">
        <v>94967</v>
      </c>
      <c r="O9" s="70">
        <v>94903</v>
      </c>
      <c r="P9" s="70">
        <v>94932</v>
      </c>
      <c r="Q9" s="70">
        <v>94816</v>
      </c>
      <c r="R9" s="70">
        <v>94723</v>
      </c>
      <c r="S9" s="70"/>
      <c r="T9" s="70">
        <v>100065</v>
      </c>
      <c r="U9" s="62">
        <v>100306</v>
      </c>
      <c r="V9" s="62">
        <v>100151</v>
      </c>
      <c r="W9" s="62">
        <v>99990</v>
      </c>
      <c r="X9" s="62">
        <v>100009</v>
      </c>
      <c r="Y9" s="70">
        <v>99888</v>
      </c>
      <c r="Z9" s="70">
        <v>99911</v>
      </c>
      <c r="AA9" s="1">
        <v>99848</v>
      </c>
      <c r="AB9" s="62">
        <v>99878</v>
      </c>
      <c r="AC9" s="62">
        <v>99795</v>
      </c>
      <c r="AD9" s="70">
        <v>99717</v>
      </c>
      <c r="AE9" s="52">
        <v>99585</v>
      </c>
      <c r="AF9" s="59"/>
      <c r="AG9" s="141">
        <v>105282</v>
      </c>
      <c r="AH9" s="146">
        <v>105530</v>
      </c>
      <c r="AI9" s="150">
        <v>105322</v>
      </c>
      <c r="AJ9" s="52">
        <v>105178</v>
      </c>
      <c r="AK9" s="52">
        <v>105173</v>
      </c>
      <c r="AL9" s="52">
        <v>117451</v>
      </c>
      <c r="AM9" s="52">
        <v>109141</v>
      </c>
      <c r="AN9" s="52">
        <v>109209</v>
      </c>
      <c r="AO9" s="52">
        <v>109156</v>
      </c>
      <c r="AP9" s="52">
        <v>108977</v>
      </c>
      <c r="AQ9" s="52">
        <v>108663</v>
      </c>
      <c r="AR9" s="52">
        <v>108746</v>
      </c>
      <c r="AS9" s="59"/>
      <c r="AT9" s="52">
        <v>120643</v>
      </c>
      <c r="AU9" s="52">
        <v>120977</v>
      </c>
      <c r="AV9" s="52">
        <v>120781</v>
      </c>
      <c r="AW9" s="52">
        <v>120671</v>
      </c>
      <c r="AX9" s="52">
        <v>120728</v>
      </c>
      <c r="AY9" s="52">
        <v>120626</v>
      </c>
      <c r="AZ9" s="52">
        <v>120907</v>
      </c>
      <c r="BA9" s="52">
        <v>120922</v>
      </c>
      <c r="BB9" s="52">
        <v>120971</v>
      </c>
      <c r="BC9" s="52">
        <v>120858</v>
      </c>
      <c r="BD9" s="52">
        <v>120823</v>
      </c>
      <c r="BE9" s="52">
        <v>120730</v>
      </c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</row>
    <row r="10" spans="1:71" s="68" customFormat="1" ht="30" x14ac:dyDescent="0.25">
      <c r="A10" s="25" t="s">
        <v>28</v>
      </c>
      <c r="B10" s="99" t="s">
        <v>70</v>
      </c>
      <c r="C10" s="62" t="s">
        <v>110</v>
      </c>
      <c r="D10" s="123">
        <v>43.9</v>
      </c>
      <c r="E10" s="95">
        <v>571.6</v>
      </c>
      <c r="F10" s="98">
        <v>2015</v>
      </c>
      <c r="G10" s="98">
        <v>41.9</v>
      </c>
      <c r="H10" s="98">
        <v>274.89999999999998</v>
      </c>
      <c r="I10" s="98">
        <v>511.6</v>
      </c>
      <c r="J10" s="98">
        <v>558.1</v>
      </c>
      <c r="K10" s="98">
        <v>591.20000000000005</v>
      </c>
      <c r="L10" s="98">
        <v>629.79999999999995</v>
      </c>
      <c r="M10" s="98">
        <v>662.4</v>
      </c>
      <c r="N10" s="98">
        <v>710.1</v>
      </c>
      <c r="O10" s="98">
        <v>764.5</v>
      </c>
      <c r="P10" s="98">
        <v>629.61800000000005</v>
      </c>
      <c r="Q10" s="96">
        <v>917</v>
      </c>
      <c r="R10" s="95">
        <v>936.2</v>
      </c>
      <c r="S10" s="98"/>
      <c r="T10" s="98">
        <v>559.5</v>
      </c>
      <c r="U10" s="153">
        <v>649.6</v>
      </c>
      <c r="V10" s="63">
        <v>672.7</v>
      </c>
      <c r="W10" s="98">
        <v>749.8</v>
      </c>
      <c r="X10" s="63">
        <v>799.2</v>
      </c>
      <c r="Y10" s="98">
        <v>816.2</v>
      </c>
      <c r="Z10" s="110">
        <v>854.3</v>
      </c>
      <c r="AA10" s="110">
        <v>891.1</v>
      </c>
      <c r="AB10" s="63">
        <v>903.9</v>
      </c>
      <c r="AC10" s="63">
        <v>973.9</v>
      </c>
      <c r="AD10" s="130">
        <v>988.8</v>
      </c>
      <c r="AE10" s="136">
        <v>990.5</v>
      </c>
      <c r="AF10" s="173"/>
      <c r="AG10" s="144">
        <v>399.9</v>
      </c>
      <c r="AH10" s="153">
        <v>487.3</v>
      </c>
      <c r="AI10" s="139">
        <v>503.5</v>
      </c>
      <c r="AJ10" s="139">
        <v>571.1</v>
      </c>
      <c r="AK10" s="139">
        <v>602.6</v>
      </c>
      <c r="AL10" s="166">
        <v>608.1</v>
      </c>
      <c r="AM10" s="165">
        <v>648.1</v>
      </c>
      <c r="AN10" s="166">
        <v>686.9</v>
      </c>
      <c r="AO10" s="165">
        <v>700.3</v>
      </c>
      <c r="AP10" s="165">
        <v>779.4</v>
      </c>
      <c r="AQ10" s="165">
        <v>771.4</v>
      </c>
      <c r="AR10" s="165">
        <v>775.4</v>
      </c>
      <c r="AS10" s="173"/>
      <c r="AT10" s="165">
        <v>350.4</v>
      </c>
      <c r="AU10" s="139">
        <v>444.9</v>
      </c>
      <c r="AV10" s="139">
        <v>456.7</v>
      </c>
      <c r="AW10" s="139">
        <v>499.5</v>
      </c>
      <c r="AX10" s="139">
        <v>520.29999999999995</v>
      </c>
      <c r="AY10" s="165">
        <v>517.9</v>
      </c>
      <c r="AZ10" s="139">
        <v>538.9</v>
      </c>
      <c r="BA10" s="139">
        <v>559.79999999999995</v>
      </c>
      <c r="BB10" s="139">
        <v>565.70000000000005</v>
      </c>
      <c r="BC10" s="165">
        <v>583.29999999999995</v>
      </c>
      <c r="BD10" s="139">
        <v>595.70000000000005</v>
      </c>
      <c r="BE10" s="165">
        <v>598.4</v>
      </c>
      <c r="BF10" s="173"/>
      <c r="BG10" s="135"/>
      <c r="BH10" s="174"/>
      <c r="BI10" s="174"/>
      <c r="BJ10" s="174"/>
      <c r="BK10" s="174"/>
      <c r="BL10" s="135"/>
      <c r="BM10" s="174"/>
      <c r="BN10" s="174"/>
      <c r="BO10" s="174"/>
      <c r="BP10" s="135"/>
      <c r="BQ10" s="174"/>
      <c r="BR10" s="135"/>
      <c r="BS10" s="173"/>
    </row>
    <row r="11" spans="1:71" s="68" customFormat="1" ht="30" x14ac:dyDescent="0.25">
      <c r="A11" s="32" t="s">
        <v>29</v>
      </c>
      <c r="B11" s="99" t="s">
        <v>71</v>
      </c>
      <c r="C11" s="62" t="s">
        <v>110</v>
      </c>
      <c r="D11" s="123">
        <v>67.400000000000006</v>
      </c>
      <c r="E11" s="95">
        <v>61.5</v>
      </c>
      <c r="F11" s="98">
        <v>49</v>
      </c>
      <c r="G11" s="98">
        <v>54.5</v>
      </c>
      <c r="H11" s="98">
        <v>54.5</v>
      </c>
      <c r="I11" s="98">
        <v>26.7</v>
      </c>
      <c r="J11" s="98">
        <v>26.7</v>
      </c>
      <c r="K11" s="98">
        <v>26.7</v>
      </c>
      <c r="L11" s="98">
        <v>28.7</v>
      </c>
      <c r="M11" s="98">
        <v>28.7</v>
      </c>
      <c r="N11" s="98">
        <v>28.7</v>
      </c>
      <c r="O11" s="98">
        <v>31.7</v>
      </c>
      <c r="P11" s="352">
        <v>36.700000000000003</v>
      </c>
      <c r="Q11" s="353"/>
      <c r="R11" s="354"/>
      <c r="S11" s="98"/>
      <c r="T11" s="352">
        <v>20.399999999999999</v>
      </c>
      <c r="U11" s="353"/>
      <c r="V11" s="354"/>
      <c r="W11" s="352">
        <v>24.5</v>
      </c>
      <c r="X11" s="353"/>
      <c r="Y11" s="354"/>
      <c r="Z11" s="356">
        <v>27.5</v>
      </c>
      <c r="AA11" s="357"/>
      <c r="AB11" s="358"/>
      <c r="AC11" s="366">
        <v>32.200000000000003</v>
      </c>
      <c r="AD11" s="367"/>
      <c r="AE11" s="368"/>
      <c r="AF11" s="175"/>
      <c r="AG11" s="334">
        <v>18.8</v>
      </c>
      <c r="AH11" s="335"/>
      <c r="AI11" s="336"/>
      <c r="AJ11" s="334">
        <v>21.9</v>
      </c>
      <c r="AK11" s="335"/>
      <c r="AL11" s="336"/>
      <c r="AM11" s="334">
        <v>23.9</v>
      </c>
      <c r="AN11" s="335"/>
      <c r="AO11" s="336"/>
      <c r="AP11" s="334">
        <v>28.2</v>
      </c>
      <c r="AQ11" s="335"/>
      <c r="AR11" s="336"/>
      <c r="AS11" s="175"/>
      <c r="AT11" s="334">
        <v>16.100000000000001</v>
      </c>
      <c r="AU11" s="335"/>
      <c r="AV11" s="336"/>
      <c r="AW11" s="334">
        <v>18.2</v>
      </c>
      <c r="AX11" s="335"/>
      <c r="AY11" s="336"/>
      <c r="AZ11" s="334">
        <v>19.3</v>
      </c>
      <c r="BA11" s="335"/>
      <c r="BB11" s="336"/>
      <c r="BC11" s="334">
        <v>20.3</v>
      </c>
      <c r="BD11" s="335"/>
      <c r="BE11" s="336"/>
      <c r="BF11" s="175"/>
      <c r="BG11" s="343"/>
      <c r="BH11" s="344"/>
      <c r="BI11" s="345"/>
      <c r="BJ11" s="343"/>
      <c r="BK11" s="344"/>
      <c r="BL11" s="345"/>
      <c r="BM11" s="343"/>
      <c r="BN11" s="344"/>
      <c r="BO11" s="345"/>
      <c r="BP11" s="135"/>
      <c r="BQ11" s="135"/>
      <c r="BR11" s="135"/>
      <c r="BS11" s="175"/>
    </row>
    <row r="12" spans="1:71" s="68" customFormat="1" ht="30" x14ac:dyDescent="0.25">
      <c r="A12" s="25" t="s">
        <v>30</v>
      </c>
      <c r="B12" s="99" t="s">
        <v>72</v>
      </c>
      <c r="C12" s="62" t="s">
        <v>110</v>
      </c>
      <c r="D12" s="122">
        <v>518735</v>
      </c>
      <c r="E12" s="70">
        <v>519533</v>
      </c>
      <c r="F12" s="70">
        <v>527647</v>
      </c>
      <c r="G12" s="70">
        <v>523115</v>
      </c>
      <c r="H12" s="70">
        <v>521406</v>
      </c>
      <c r="I12" s="70">
        <v>523002</v>
      </c>
      <c r="J12" s="70">
        <v>530453</v>
      </c>
      <c r="K12" s="70">
        <v>535506</v>
      </c>
      <c r="L12" s="70">
        <v>524289</v>
      </c>
      <c r="M12" s="70">
        <v>536320</v>
      </c>
      <c r="N12" s="70">
        <v>533088</v>
      </c>
      <c r="O12" s="70">
        <v>533121</v>
      </c>
      <c r="P12" s="70">
        <v>518781</v>
      </c>
      <c r="Q12" s="70">
        <v>509408</v>
      </c>
      <c r="R12" s="70">
        <v>524729</v>
      </c>
      <c r="S12" s="70"/>
      <c r="T12" s="70">
        <v>521545</v>
      </c>
      <c r="U12" s="62">
        <v>520808</v>
      </c>
      <c r="V12" s="70">
        <v>524312</v>
      </c>
      <c r="W12" s="62">
        <v>525111</v>
      </c>
      <c r="X12" s="62">
        <v>527975</v>
      </c>
      <c r="Y12" s="62">
        <v>526095</v>
      </c>
      <c r="Z12" s="70">
        <v>526112</v>
      </c>
      <c r="AA12" s="1">
        <v>528640</v>
      </c>
      <c r="AB12" s="62">
        <v>528115</v>
      </c>
      <c r="AC12" s="62">
        <v>524454</v>
      </c>
      <c r="AD12" s="70">
        <v>520834</v>
      </c>
      <c r="AE12" s="52">
        <v>531271</v>
      </c>
      <c r="AF12" s="59"/>
      <c r="AG12" s="141">
        <v>526058</v>
      </c>
      <c r="AH12" s="146">
        <v>531652</v>
      </c>
      <c r="AI12" s="52">
        <v>531129</v>
      </c>
      <c r="AJ12" s="52">
        <v>533525</v>
      </c>
      <c r="AK12" s="52">
        <v>528916</v>
      </c>
      <c r="AL12" s="52">
        <v>539568</v>
      </c>
      <c r="AM12" s="52">
        <v>530035</v>
      </c>
      <c r="AN12" s="52">
        <v>533523</v>
      </c>
      <c r="AO12" s="52">
        <v>534617</v>
      </c>
      <c r="AP12" s="52">
        <v>524301</v>
      </c>
      <c r="AQ12" s="52">
        <v>516898</v>
      </c>
      <c r="AR12" s="52">
        <v>538637</v>
      </c>
      <c r="AS12" s="59"/>
      <c r="AT12" s="52">
        <v>531301</v>
      </c>
      <c r="AU12" s="52">
        <v>532270</v>
      </c>
      <c r="AV12" s="52">
        <v>533391</v>
      </c>
      <c r="AW12" s="52">
        <v>533068</v>
      </c>
      <c r="AX12" s="52">
        <v>535674</v>
      </c>
      <c r="AY12" s="52">
        <v>536178</v>
      </c>
      <c r="AZ12" s="52">
        <v>536872</v>
      </c>
      <c r="BA12" s="52">
        <v>537956</v>
      </c>
      <c r="BB12" s="52">
        <v>538442</v>
      </c>
      <c r="BC12" s="52">
        <v>536897</v>
      </c>
      <c r="BD12" s="52">
        <v>535442</v>
      </c>
      <c r="BE12" s="52">
        <v>545509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</row>
    <row r="13" spans="1:71" ht="30" x14ac:dyDescent="0.25">
      <c r="A13" s="25" t="s">
        <v>31</v>
      </c>
      <c r="B13" s="99" t="s">
        <v>108</v>
      </c>
      <c r="C13" s="62" t="s">
        <v>110</v>
      </c>
      <c r="D13" s="123"/>
      <c r="E13" s="95"/>
      <c r="F13" s="95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69"/>
      <c r="AB13" s="70"/>
      <c r="AC13" s="70"/>
      <c r="AD13" s="70"/>
      <c r="AE13" s="95"/>
      <c r="AF13" s="61"/>
      <c r="AG13" s="134">
        <v>112265</v>
      </c>
      <c r="AH13" s="134">
        <v>79650</v>
      </c>
      <c r="AI13" s="134">
        <v>63281</v>
      </c>
      <c r="AJ13" s="134">
        <v>101478</v>
      </c>
      <c r="AK13" s="134">
        <v>78539</v>
      </c>
      <c r="AL13" s="134">
        <v>78334</v>
      </c>
      <c r="AM13" s="134">
        <v>83311</v>
      </c>
      <c r="AN13" s="134">
        <v>108002</v>
      </c>
      <c r="AO13" s="134">
        <v>110003</v>
      </c>
      <c r="AP13" s="134">
        <v>87527</v>
      </c>
      <c r="AQ13" s="134">
        <v>97203</v>
      </c>
      <c r="AR13" s="134">
        <v>81201</v>
      </c>
      <c r="AS13" s="52">
        <v>1080795</v>
      </c>
      <c r="AT13" s="176"/>
      <c r="AU13" s="176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61"/>
      <c r="BG13" s="176"/>
      <c r="BH13" s="176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61"/>
    </row>
    <row r="14" spans="1:71" ht="30" x14ac:dyDescent="0.25">
      <c r="A14" s="25" t="s">
        <v>100</v>
      </c>
      <c r="B14" s="127" t="s">
        <v>73</v>
      </c>
      <c r="C14" s="62" t="s">
        <v>110</v>
      </c>
      <c r="D14" s="116">
        <v>16585</v>
      </c>
      <c r="E14" s="20">
        <v>20250</v>
      </c>
      <c r="F14" s="20">
        <v>23314</v>
      </c>
      <c r="G14" s="20">
        <v>23314</v>
      </c>
      <c r="H14" s="20">
        <v>23314</v>
      </c>
      <c r="I14" s="20">
        <v>23314</v>
      </c>
      <c r="J14" s="20">
        <v>23314</v>
      </c>
      <c r="K14" s="20">
        <v>23314</v>
      </c>
      <c r="L14" s="20">
        <v>24468</v>
      </c>
      <c r="M14" s="20">
        <v>24468</v>
      </c>
      <c r="N14" s="20">
        <v>24468</v>
      </c>
      <c r="O14" s="20">
        <v>35025</v>
      </c>
      <c r="P14" s="44">
        <v>35025</v>
      </c>
      <c r="Q14" s="44">
        <v>35025</v>
      </c>
      <c r="R14" s="50">
        <v>35025</v>
      </c>
      <c r="S14" s="50"/>
      <c r="T14" s="70">
        <v>35025</v>
      </c>
      <c r="U14" s="70">
        <v>35025</v>
      </c>
      <c r="V14" s="74"/>
      <c r="W14" s="60"/>
      <c r="X14" s="60"/>
      <c r="Y14" s="60"/>
      <c r="Z14" s="60"/>
      <c r="AA14" s="60"/>
      <c r="AB14" s="60"/>
      <c r="AC14" s="60"/>
      <c r="AD14" s="60"/>
      <c r="AE14" s="60"/>
      <c r="AF14" s="74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74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7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4"/>
    </row>
    <row r="15" spans="1:71" x14ac:dyDescent="0.25">
      <c r="A15" s="18"/>
      <c r="B15" s="19"/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3"/>
    </row>
    <row r="16" spans="1:71" x14ac:dyDescent="0.25">
      <c r="B16" s="5" t="s">
        <v>129</v>
      </c>
      <c r="C16" s="93"/>
      <c r="X16" s="6"/>
      <c r="Y16" s="6"/>
    </row>
    <row r="17" spans="3:27" x14ac:dyDescent="0.25">
      <c r="C17" s="93"/>
    </row>
    <row r="18" spans="3:27" x14ac:dyDescent="0.25">
      <c r="C18" s="93"/>
    </row>
    <row r="19" spans="3:27" x14ac:dyDescent="0.25">
      <c r="C19" s="93"/>
      <c r="AA19" s="121"/>
    </row>
    <row r="20" spans="3:27" x14ac:dyDescent="0.25">
      <c r="C20" s="93"/>
      <c r="AA20" s="121"/>
    </row>
    <row r="21" spans="3:27" x14ac:dyDescent="0.25">
      <c r="C21" s="93"/>
      <c r="AA21" s="22"/>
    </row>
    <row r="22" spans="3:27" x14ac:dyDescent="0.25">
      <c r="C22" s="93"/>
      <c r="AA22" s="121"/>
    </row>
    <row r="23" spans="3:27" x14ac:dyDescent="0.25">
      <c r="C23" s="93"/>
    </row>
    <row r="24" spans="3:27" x14ac:dyDescent="0.25">
      <c r="C24" s="93"/>
    </row>
    <row r="25" spans="3:27" x14ac:dyDescent="0.25">
      <c r="C25" s="93"/>
    </row>
    <row r="26" spans="3:27" x14ac:dyDescent="0.25">
      <c r="C26" s="93"/>
    </row>
    <row r="27" spans="3:27" x14ac:dyDescent="0.25">
      <c r="C27" s="93"/>
    </row>
    <row r="28" spans="3:27" x14ac:dyDescent="0.25">
      <c r="C28" s="93"/>
    </row>
    <row r="29" spans="3:27" x14ac:dyDescent="0.25">
      <c r="C29" s="93"/>
    </row>
    <row r="30" spans="3:27" x14ac:dyDescent="0.25">
      <c r="C30" s="93"/>
    </row>
  </sheetData>
  <mergeCells count="94">
    <mergeCell ref="BG11:BI11"/>
    <mergeCell ref="BJ11:BL11"/>
    <mergeCell ref="BM11:BO11"/>
    <mergeCell ref="BG4:BR4"/>
    <mergeCell ref="BG5:BI5"/>
    <mergeCell ref="BJ5:BL5"/>
    <mergeCell ref="BM5:BO5"/>
    <mergeCell ref="BG7:BI7"/>
    <mergeCell ref="BJ7:BL7"/>
    <mergeCell ref="BM7:BO7"/>
    <mergeCell ref="BG1:BR1"/>
    <mergeCell ref="BS1:BS3"/>
    <mergeCell ref="BG2:BI2"/>
    <mergeCell ref="BJ2:BL2"/>
    <mergeCell ref="BM2:BO2"/>
    <mergeCell ref="BP2:BR2"/>
    <mergeCell ref="AG11:AI11"/>
    <mergeCell ref="AJ11:AL11"/>
    <mergeCell ref="AF1:AF3"/>
    <mergeCell ref="AG4:AR4"/>
    <mergeCell ref="AG1:AR1"/>
    <mergeCell ref="AG2:AI2"/>
    <mergeCell ref="AJ2:AL2"/>
    <mergeCell ref="AM2:AO2"/>
    <mergeCell ref="AP2:AR2"/>
    <mergeCell ref="AG5:AI5"/>
    <mergeCell ref="AJ5:AL5"/>
    <mergeCell ref="AM11:AO11"/>
    <mergeCell ref="AG7:AI7"/>
    <mergeCell ref="AJ7:AL7"/>
    <mergeCell ref="AM5:AO5"/>
    <mergeCell ref="AM7:AO7"/>
    <mergeCell ref="S1:S3"/>
    <mergeCell ref="M5:O5"/>
    <mergeCell ref="T1:AE1"/>
    <mergeCell ref="T2:V2"/>
    <mergeCell ref="W2:Y2"/>
    <mergeCell ref="Z2:AB2"/>
    <mergeCell ref="AC2:AE2"/>
    <mergeCell ref="T5:V5"/>
    <mergeCell ref="W5:Y5"/>
    <mergeCell ref="AC5:AE5"/>
    <mergeCell ref="F1:F3"/>
    <mergeCell ref="G1:R1"/>
    <mergeCell ref="G2:I2"/>
    <mergeCell ref="J2:L2"/>
    <mergeCell ref="M2:O2"/>
    <mergeCell ref="P2:R2"/>
    <mergeCell ref="A1:A3"/>
    <mergeCell ref="B1:B3"/>
    <mergeCell ref="D1:D3"/>
    <mergeCell ref="E1:E3"/>
    <mergeCell ref="C1:C3"/>
    <mergeCell ref="G4:I4"/>
    <mergeCell ref="G5:I5"/>
    <mergeCell ref="J5:L5"/>
    <mergeCell ref="G7:I7"/>
    <mergeCell ref="J7:L7"/>
    <mergeCell ref="T7:V7"/>
    <mergeCell ref="J4:R4"/>
    <mergeCell ref="Z11:AB11"/>
    <mergeCell ref="Z5:AB5"/>
    <mergeCell ref="P5:R5"/>
    <mergeCell ref="T4:AE4"/>
    <mergeCell ref="W11:Y11"/>
    <mergeCell ref="T11:V11"/>
    <mergeCell ref="P11:R11"/>
    <mergeCell ref="M7:O7"/>
    <mergeCell ref="P7:R7"/>
    <mergeCell ref="W7:Y7"/>
    <mergeCell ref="Z7:AB7"/>
    <mergeCell ref="AC11:AE11"/>
    <mergeCell ref="AC7:AE7"/>
    <mergeCell ref="AS1:AS3"/>
    <mergeCell ref="AT1:BE1"/>
    <mergeCell ref="AT2:AV2"/>
    <mergeCell ref="AW2:AY2"/>
    <mergeCell ref="AZ2:BB2"/>
    <mergeCell ref="BC2:BE2"/>
    <mergeCell ref="BF1:BF3"/>
    <mergeCell ref="AT4:BE4"/>
    <mergeCell ref="AT5:AV5"/>
    <mergeCell ref="AW5:AY5"/>
    <mergeCell ref="AZ5:BB5"/>
    <mergeCell ref="BC11:BE11"/>
    <mergeCell ref="AP7:AR7"/>
    <mergeCell ref="AP5:AR5"/>
    <mergeCell ref="AT11:AV11"/>
    <mergeCell ref="AW11:AY11"/>
    <mergeCell ref="AZ11:BB11"/>
    <mergeCell ref="AT7:AV7"/>
    <mergeCell ref="AW7:AY7"/>
    <mergeCell ref="AZ7:BB7"/>
    <mergeCell ref="AP11:A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Жалпы көрсеткіштер</vt:lpstr>
      <vt:lpstr>1. Жұмыспен қамту (динамика)</vt:lpstr>
      <vt:lpstr>2. Еңбек және көші-қон</vt:lpstr>
      <vt:lpstr>3. Әлеуметтік қам-ру (динамика)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Молчановская</dc:creator>
  <cp:lastModifiedBy>Бибинур Е. Бидахметова</cp:lastModifiedBy>
  <cp:lastPrinted>2020-11-05T02:15:44Z</cp:lastPrinted>
  <dcterms:created xsi:type="dcterms:W3CDTF">2020-10-22T04:31:48Z</dcterms:created>
  <dcterms:modified xsi:type="dcterms:W3CDTF">2024-01-18T05:52:29Z</dcterms:modified>
</cp:coreProperties>
</file>